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pivotTables/pivotTable1.xml" ContentType="application/vnd.openxmlformats-officedocument.spreadsheetml.pivotTable+xml"/>
  <Override PartName="/xl/drawings/drawing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pivotTables/pivotTable2.xml" ContentType="application/vnd.openxmlformats-officedocument.spreadsheetml.pivotTable+xml"/>
  <Override PartName="/xl/drawings/drawing5.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Questa_cartella_di_lavoro" defaultThemeVersion="166925"/>
  <mc:AlternateContent xmlns:mc="http://schemas.openxmlformats.org/markup-compatibility/2006">
    <mc:Choice Requires="x15">
      <x15ac:absPath xmlns:x15ac="http://schemas.microsoft.com/office/spreadsheetml/2010/11/ac" url="C:\Users\rossi\Desktop\OwnCloud\Shared\006.ITS Bact\007.PON 2018-19\005.Capitale Umano\"/>
    </mc:Choice>
  </mc:AlternateContent>
  <xr:revisionPtr revIDLastSave="0" documentId="13_ncr:1_{195D718C-09A8-4A57-AAFD-E64150695F4C}" xr6:coauthVersionLast="37" xr6:coauthVersionMax="38" xr10:uidLastSave="{00000000-0000-0000-0000-000000000000}"/>
  <workbookProtection workbookAlgorithmName="SHA-512" workbookHashValue="lOGsOj2VTsIZmub4It+onBFTWK9hpFmU6FuGHt6KPJEK7tCBvuaFHshcsKZzy1lDipQEfA5LpN0VOQkJnlNGIA==" workbookSaltValue="dNsAT6jJ5k0+qP8k1guYpg==" workbookSpinCount="100000" lockStructure="1"/>
  <bookViews>
    <workbookView xWindow="0" yWindow="465" windowWidth="50025" windowHeight="21585" firstSheet="1" activeTab="1" xr2:uid="{00000000-000D-0000-FFFF-FFFF00000000}"/>
  </bookViews>
  <sheets>
    <sheet name="Domande" sheetId="1" state="hidden" r:id="rId1"/>
    <sheet name="Test" sheetId="2" r:id="rId2"/>
    <sheet name="Grafico Risultati" sheetId="14" state="hidden" r:id="rId3"/>
    <sheet name="Grafico" sheetId="3" state="hidden" r:id="rId4"/>
    <sheet name="Altro Grafico" sheetId="4" state="hidden" r:id="rId5"/>
    <sheet name="Foglio3" sheetId="5" state="hidden" r:id="rId6"/>
    <sheet name="Foglio8" sheetId="10" state="hidden" r:id="rId7"/>
    <sheet name="Foglio10" sheetId="12" state="hidden" r:id="rId8"/>
    <sheet name="Foglio11" sheetId="13" state="hidden" r:id="rId9"/>
    <sheet name="Foglio9" sheetId="11" state="hidden" r:id="rId10"/>
    <sheet name="Test (2)" sheetId="15" state="hidden" r:id="rId11"/>
  </sheets>
  <definedNames>
    <definedName name="_xlnm.Print_Area" localSheetId="2">'Grafico Risultati'!$A$1:$W$90</definedName>
  </definedNames>
  <calcPr calcId="162913"/>
  <pivotCaches>
    <pivotCache cacheId="0" r:id="rId12"/>
    <pivotCache cacheId="1" r:id="rId13"/>
  </pivotCaches>
</workbook>
</file>

<file path=xl/calcChain.xml><?xml version="1.0" encoding="utf-8"?>
<calcChain xmlns="http://schemas.openxmlformats.org/spreadsheetml/2006/main">
  <c r="A10" i="14" l="1"/>
  <c r="D258" i="2" l="1"/>
  <c r="D257" i="2"/>
  <c r="D256" i="2"/>
  <c r="D255" i="2"/>
  <c r="D254" i="2"/>
  <c r="D253" i="2"/>
  <c r="D252" i="2"/>
  <c r="D251" i="2"/>
  <c r="D250" i="2"/>
  <c r="D249" i="2"/>
  <c r="D248" i="2"/>
  <c r="D247" i="2"/>
  <c r="D246" i="2"/>
  <c r="D245" i="2"/>
  <c r="D244" i="2"/>
  <c r="D243" i="2"/>
  <c r="D242" i="2"/>
  <c r="D241" i="2"/>
  <c r="D240" i="2"/>
  <c r="D239" i="2"/>
  <c r="D238" i="2"/>
  <c r="D237" i="2"/>
  <c r="D236" i="2"/>
  <c r="D235" i="2"/>
  <c r="D234" i="2"/>
  <c r="D233" i="2"/>
  <c r="D232" i="2"/>
  <c r="D231" i="2"/>
  <c r="D230" i="2"/>
  <c r="D229" i="2"/>
  <c r="D228" i="2"/>
  <c r="D227" i="2"/>
  <c r="D226" i="2"/>
  <c r="D225" i="2"/>
  <c r="D224" i="2"/>
  <c r="D223" i="2"/>
  <c r="D222" i="2"/>
  <c r="D221" i="2"/>
  <c r="D220" i="2"/>
  <c r="D219" i="2"/>
  <c r="D218" i="2"/>
  <c r="D217" i="2"/>
  <c r="D216" i="2"/>
  <c r="D215" i="2"/>
  <c r="D214" i="2"/>
  <c r="D213" i="2"/>
  <c r="D212" i="2"/>
  <c r="D211" i="2"/>
  <c r="D210" i="2"/>
  <c r="D209" i="2"/>
  <c r="D208" i="2"/>
  <c r="D207" i="2"/>
  <c r="D206" i="2"/>
  <c r="D205" i="2"/>
  <c r="D204" i="2"/>
  <c r="D203" i="2"/>
  <c r="D202" i="2"/>
  <c r="D201" i="2"/>
  <c r="D200" i="2"/>
  <c r="D199" i="2"/>
  <c r="D198" i="2"/>
  <c r="D197" i="2"/>
  <c r="D196" i="2"/>
  <c r="D195" i="2"/>
  <c r="D194" i="2"/>
  <c r="D193" i="2"/>
  <c r="D192" i="2"/>
  <c r="D191" i="2"/>
  <c r="D190" i="2"/>
  <c r="D189" i="2"/>
  <c r="D188" i="2"/>
  <c r="D187" i="2"/>
  <c r="D186" i="2"/>
  <c r="D185" i="2"/>
  <c r="D184" i="2"/>
  <c r="D183" i="2"/>
  <c r="D182" i="2"/>
  <c r="D181" i="2"/>
  <c r="D180" i="2"/>
  <c r="D179" i="2"/>
  <c r="D178" i="2"/>
  <c r="D177" i="2"/>
  <c r="D176" i="2"/>
  <c r="D175" i="2"/>
  <c r="D174" i="2"/>
  <c r="D173" i="2"/>
  <c r="D172" i="2"/>
  <c r="D171" i="2"/>
  <c r="D170" i="2"/>
  <c r="D169" i="2"/>
  <c r="D168" i="2"/>
  <c r="D167" i="2"/>
  <c r="D166" i="2"/>
  <c r="D165" i="2"/>
  <c r="D164" i="2"/>
  <c r="D163" i="2"/>
  <c r="D162" i="2"/>
  <c r="D161" i="2"/>
  <c r="D160" i="2"/>
  <c r="D159" i="2"/>
  <c r="D158" i="2"/>
  <c r="D157" i="2"/>
  <c r="D156" i="2"/>
  <c r="D155" i="2"/>
  <c r="D154" i="2"/>
  <c r="D153" i="2"/>
  <c r="D152" i="2"/>
  <c r="D151" i="2"/>
  <c r="D150" i="2"/>
  <c r="D149" i="2"/>
  <c r="D148" i="2"/>
  <c r="D147" i="2"/>
  <c r="D146" i="2"/>
  <c r="D145" i="2"/>
  <c r="D144" i="2"/>
  <c r="D143" i="2"/>
  <c r="D142" i="2"/>
  <c r="D141" i="2"/>
  <c r="D140" i="2"/>
  <c r="D139" i="2"/>
  <c r="D138" i="2"/>
  <c r="D137" i="2"/>
  <c r="D136" i="2"/>
  <c r="D135" i="2"/>
  <c r="D134" i="2"/>
  <c r="D133" i="2"/>
  <c r="D132" i="2"/>
  <c r="D131" i="2"/>
  <c r="D130" i="2"/>
  <c r="D129" i="2"/>
  <c r="D128" i="2"/>
  <c r="D127" i="2"/>
  <c r="D126" i="2"/>
  <c r="D125" i="2"/>
  <c r="D124" i="2"/>
  <c r="D123" i="2"/>
  <c r="D122" i="2"/>
  <c r="D121" i="2"/>
  <c r="D120" i="2"/>
  <c r="D119" i="2"/>
  <c r="D118" i="2"/>
  <c r="D117" i="2"/>
  <c r="D116" i="2"/>
  <c r="D115" i="2"/>
  <c r="D114" i="2"/>
  <c r="D113" i="2"/>
  <c r="D112" i="2"/>
  <c r="D111" i="2"/>
  <c r="D110" i="2"/>
  <c r="D109" i="2"/>
  <c r="D108" i="2"/>
  <c r="D107" i="2"/>
  <c r="D106" i="2"/>
  <c r="D105" i="2"/>
  <c r="D104" i="2"/>
  <c r="D103" i="2"/>
  <c r="D102" i="2"/>
  <c r="D101" i="2"/>
  <c r="D100" i="2"/>
  <c r="D99" i="2"/>
  <c r="D98" i="2"/>
  <c r="D97" i="2"/>
  <c r="D96" i="2"/>
  <c r="D95" i="2"/>
  <c r="D94" i="2"/>
  <c r="D93" i="2"/>
  <c r="D92" i="2"/>
  <c r="D91" i="2"/>
  <c r="D90" i="2"/>
  <c r="D89" i="2"/>
  <c r="D88" i="2"/>
  <c r="D87" i="2"/>
  <c r="D86" i="2"/>
  <c r="D85" i="2"/>
  <c r="D84" i="2"/>
  <c r="D83" i="2"/>
  <c r="D82" i="2"/>
  <c r="D81" i="2"/>
  <c r="D80" i="2"/>
  <c r="D79" i="2"/>
  <c r="D78" i="2"/>
  <c r="D7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D6" i="2"/>
  <c r="D5" i="2"/>
  <c r="BJ259" i="15" l="1"/>
  <c r="BH259" i="15"/>
  <c r="BF259" i="15"/>
  <c r="BD259" i="15"/>
  <c r="BB259" i="15"/>
  <c r="AZ259" i="15"/>
  <c r="AX259" i="15"/>
  <c r="AV259" i="15"/>
  <c r="AZ260" i="15" s="1"/>
  <c r="AT259" i="15"/>
  <c r="AT260" i="15" s="1"/>
  <c r="AR259" i="15"/>
  <c r="AP259" i="15"/>
  <c r="AN259" i="15"/>
  <c r="AR260" i="15" s="1"/>
  <c r="AL259" i="15"/>
  <c r="AJ259" i="15"/>
  <c r="AH259" i="15"/>
  <c r="AF259" i="15"/>
  <c r="AD259" i="15"/>
  <c r="AB259" i="15"/>
  <c r="Z259" i="15"/>
  <c r="X259" i="15"/>
  <c r="V259" i="15"/>
  <c r="T259" i="15"/>
  <c r="R259" i="15"/>
  <c r="P259" i="15"/>
  <c r="N259" i="15"/>
  <c r="L259" i="15"/>
  <c r="J259" i="15"/>
  <c r="H259" i="15"/>
  <c r="D258" i="15"/>
  <c r="BK258" i="15" s="1"/>
  <c r="D257" i="15"/>
  <c r="BK257" i="15" s="1"/>
  <c r="U256" i="15"/>
  <c r="D256" i="15"/>
  <c r="BK256" i="15" s="1"/>
  <c r="D255" i="15"/>
  <c r="BC255" i="15" s="1"/>
  <c r="BC254" i="15"/>
  <c r="AK254" i="15"/>
  <c r="O254" i="15"/>
  <c r="D254" i="15"/>
  <c r="BK254" i="15" s="1"/>
  <c r="BK253" i="15"/>
  <c r="D253" i="15"/>
  <c r="BC253" i="15" s="1"/>
  <c r="AY252" i="15"/>
  <c r="D252" i="15"/>
  <c r="BK252" i="15" s="1"/>
  <c r="AQ251" i="15"/>
  <c r="D251" i="15"/>
  <c r="D250" i="15"/>
  <c r="BA250" i="15" s="1"/>
  <c r="O249" i="15"/>
  <c r="D249" i="15"/>
  <c r="BC249" i="15" s="1"/>
  <c r="D248" i="15"/>
  <c r="AS248" i="15" s="1"/>
  <c r="Q247" i="15"/>
  <c r="D247" i="15"/>
  <c r="AA247" i="15" s="1"/>
  <c r="AC246" i="15"/>
  <c r="I246" i="15"/>
  <c r="D246" i="15"/>
  <c r="BK246" i="15" s="1"/>
  <c r="D245" i="15"/>
  <c r="D244" i="15"/>
  <c r="BI244" i="15" s="1"/>
  <c r="D243" i="15"/>
  <c r="AW243" i="15" s="1"/>
  <c r="BE242" i="15"/>
  <c r="AO242" i="15"/>
  <c r="AI242" i="15"/>
  <c r="Y242" i="15"/>
  <c r="U242" i="15"/>
  <c r="K242" i="15"/>
  <c r="I242" i="15"/>
  <c r="D242" i="15"/>
  <c r="BK242" i="15" s="1"/>
  <c r="AI241" i="15"/>
  <c r="M241" i="15"/>
  <c r="D241" i="15"/>
  <c r="BI241" i="15" s="1"/>
  <c r="D240" i="15"/>
  <c r="D239" i="15"/>
  <c r="D238" i="15"/>
  <c r="D237" i="15"/>
  <c r="AY237" i="15" s="1"/>
  <c r="D236" i="15"/>
  <c r="AS236" i="15" s="1"/>
  <c r="D235" i="15"/>
  <c r="AM235" i="15" s="1"/>
  <c r="D234" i="15"/>
  <c r="D233" i="15"/>
  <c r="BI233" i="15" s="1"/>
  <c r="D232" i="15"/>
  <c r="K231" i="15"/>
  <c r="D231" i="15"/>
  <c r="BG231" i="15" s="1"/>
  <c r="AY230" i="15"/>
  <c r="AC230" i="15"/>
  <c r="I230" i="15"/>
  <c r="D230" i="15"/>
  <c r="BK230" i="15" s="1"/>
  <c r="S229" i="15"/>
  <c r="D229" i="15"/>
  <c r="AM229" i="15" s="1"/>
  <c r="AO228" i="15"/>
  <c r="S228" i="15"/>
  <c r="M228" i="15"/>
  <c r="D228" i="15"/>
  <c r="BK228" i="15" s="1"/>
  <c r="D227" i="15"/>
  <c r="M227" i="15" s="1"/>
  <c r="D226" i="15"/>
  <c r="D225" i="15"/>
  <c r="BE225" i="15" s="1"/>
  <c r="AY224" i="15"/>
  <c r="AG224" i="15"/>
  <c r="D224" i="15"/>
  <c r="D223" i="15"/>
  <c r="BG223" i="15" s="1"/>
  <c r="D222" i="15"/>
  <c r="D221" i="15"/>
  <c r="AG220" i="15"/>
  <c r="D220" i="15"/>
  <c r="BK220" i="15" s="1"/>
  <c r="D219" i="15"/>
  <c r="D218" i="15"/>
  <c r="AM218" i="15" s="1"/>
  <c r="D217" i="15"/>
  <c r="BE217" i="15" s="1"/>
  <c r="BE216" i="15"/>
  <c r="AI216" i="15"/>
  <c r="M216" i="15"/>
  <c r="D216" i="15"/>
  <c r="BK216" i="15" s="1"/>
  <c r="AI215" i="15"/>
  <c r="M215" i="15"/>
  <c r="D215" i="15"/>
  <c r="BG215" i="15" s="1"/>
  <c r="BI214" i="15"/>
  <c r="AO214" i="15"/>
  <c r="Y214" i="15"/>
  <c r="I214" i="15"/>
  <c r="D214" i="15"/>
  <c r="BK214" i="15" s="1"/>
  <c r="D213" i="15"/>
  <c r="BG213" i="15" s="1"/>
  <c r="D212" i="15"/>
  <c r="BK212" i="15" s="1"/>
  <c r="D211" i="15"/>
  <c r="BE210" i="15"/>
  <c r="Y210" i="15"/>
  <c r="I210" i="15"/>
  <c r="D210" i="15"/>
  <c r="BK210" i="15" s="1"/>
  <c r="D209" i="15"/>
  <c r="AI209" i="15" s="1"/>
  <c r="D208" i="15"/>
  <c r="BK208" i="15" s="1"/>
  <c r="D207" i="15"/>
  <c r="AY207" i="15" s="1"/>
  <c r="I206" i="15"/>
  <c r="D206" i="15"/>
  <c r="BK206" i="15" s="1"/>
  <c r="D205" i="15"/>
  <c r="BG205" i="15" s="1"/>
  <c r="BA204" i="15"/>
  <c r="U204" i="15"/>
  <c r="D204" i="15"/>
  <c r="BK204" i="15" s="1"/>
  <c r="D203" i="15"/>
  <c r="D202" i="15"/>
  <c r="BK202" i="15" s="1"/>
  <c r="AE201" i="15"/>
  <c r="D201" i="15"/>
  <c r="AM201" i="15" s="1"/>
  <c r="BI200" i="15"/>
  <c r="BE200" i="15"/>
  <c r="AO200" i="15"/>
  <c r="AI200" i="15"/>
  <c r="S200" i="15"/>
  <c r="M200" i="15"/>
  <c r="D200" i="15"/>
  <c r="BK200" i="15" s="1"/>
  <c r="BK199" i="15"/>
  <c r="BA199" i="15"/>
  <c r="D199" i="15"/>
  <c r="AU199" i="15" s="1"/>
  <c r="AO198" i="15"/>
  <c r="D198" i="15"/>
  <c r="BA198" i="15" s="1"/>
  <c r="BE197" i="15"/>
  <c r="D197" i="15"/>
  <c r="AI197" i="15" s="1"/>
  <c r="Q196" i="15"/>
  <c r="D196" i="15"/>
  <c r="AQ196" i="15" s="1"/>
  <c r="D195" i="15"/>
  <c r="AO194" i="15"/>
  <c r="M194" i="15"/>
  <c r="D194" i="15"/>
  <c r="BA194" i="15" s="1"/>
  <c r="D193" i="15"/>
  <c r="AY193" i="15" s="1"/>
  <c r="D192" i="15"/>
  <c r="AK192" i="15" s="1"/>
  <c r="AU191" i="15"/>
  <c r="D191" i="15"/>
  <c r="D190" i="15"/>
  <c r="BE190" i="15" s="1"/>
  <c r="D189" i="15"/>
  <c r="O189" i="15" s="1"/>
  <c r="D188" i="15"/>
  <c r="AI188" i="15" s="1"/>
  <c r="BA187" i="15"/>
  <c r="D187" i="15"/>
  <c r="BG187" i="15" s="1"/>
  <c r="AU186" i="15"/>
  <c r="U186" i="15"/>
  <c r="D186" i="15"/>
  <c r="AG186" i="15" s="1"/>
  <c r="D185" i="15"/>
  <c r="D184" i="15"/>
  <c r="AY184" i="15" s="1"/>
  <c r="D183" i="15"/>
  <c r="D182" i="15"/>
  <c r="BK182" i="15" s="1"/>
  <c r="BI181" i="15"/>
  <c r="BE181" i="15"/>
  <c r="AI181" i="15"/>
  <c r="S181" i="15"/>
  <c r="D181" i="15"/>
  <c r="BK181" i="15" s="1"/>
  <c r="D180" i="15"/>
  <c r="AG179" i="15"/>
  <c r="Y179" i="15"/>
  <c r="D179" i="15"/>
  <c r="BE179" i="15" s="1"/>
  <c r="BK178" i="15"/>
  <c r="AA178" i="15"/>
  <c r="D178" i="15"/>
  <c r="BG178" i="15" s="1"/>
  <c r="AS177" i="15"/>
  <c r="D177" i="15"/>
  <c r="AC177" i="15" s="1"/>
  <c r="D176" i="15"/>
  <c r="D175" i="15"/>
  <c r="D174" i="15"/>
  <c r="D173" i="15"/>
  <c r="BA173" i="15" s="1"/>
  <c r="AM172" i="15"/>
  <c r="D172" i="15"/>
  <c r="D171" i="15"/>
  <c r="Y171" i="15" s="1"/>
  <c r="D170" i="15"/>
  <c r="D169" i="15"/>
  <c r="D168" i="15"/>
  <c r="BI168" i="15" s="1"/>
  <c r="D167" i="15"/>
  <c r="BG167" i="15" s="1"/>
  <c r="D166" i="15"/>
  <c r="D165" i="15"/>
  <c r="AI165" i="15" s="1"/>
  <c r="D164" i="15"/>
  <c r="M163" i="15"/>
  <c r="D163" i="15"/>
  <c r="BC163" i="15" s="1"/>
  <c r="D162" i="15"/>
  <c r="AU162" i="15" s="1"/>
  <c r="AQ161" i="15"/>
  <c r="D161" i="15"/>
  <c r="BK161" i="15" s="1"/>
  <c r="D160" i="15"/>
  <c r="BK160" i="15" s="1"/>
  <c r="D159" i="15"/>
  <c r="BC159" i="15" s="1"/>
  <c r="AU158" i="15"/>
  <c r="D158" i="15"/>
  <c r="W157" i="15"/>
  <c r="I157" i="15"/>
  <c r="D157" i="15"/>
  <c r="Y157" i="15" s="1"/>
  <c r="D156" i="15"/>
  <c r="AS156" i="15" s="1"/>
  <c r="D155" i="15"/>
  <c r="D154" i="15"/>
  <c r="AI153" i="15"/>
  <c r="O153" i="15"/>
  <c r="D153" i="15"/>
  <c r="BK153" i="15" s="1"/>
  <c r="Y152" i="15"/>
  <c r="D152" i="15"/>
  <c r="BK152" i="15" s="1"/>
  <c r="D151" i="15"/>
  <c r="AI151" i="15" s="1"/>
  <c r="U150" i="15"/>
  <c r="D150" i="15"/>
  <c r="D149" i="15"/>
  <c r="BC149" i="15" s="1"/>
  <c r="BG148" i="15"/>
  <c r="AK148" i="15"/>
  <c r="D148" i="15"/>
  <c r="AA148" i="15" s="1"/>
  <c r="D147" i="15"/>
  <c r="BC147" i="15" s="1"/>
  <c r="AS146" i="15"/>
  <c r="D146" i="15"/>
  <c r="BC146" i="15" s="1"/>
  <c r="D145" i="15"/>
  <c r="AQ144" i="15"/>
  <c r="K144" i="15"/>
  <c r="D144" i="15"/>
  <c r="BA144" i="15" s="1"/>
  <c r="D143" i="15"/>
  <c r="BA142" i="15"/>
  <c r="AS142" i="15"/>
  <c r="D142" i="15"/>
  <c r="BK142" i="15" s="1"/>
  <c r="Y141" i="15"/>
  <c r="D141" i="15"/>
  <c r="BE141" i="15" s="1"/>
  <c r="D140" i="15"/>
  <c r="BG140" i="15" s="1"/>
  <c r="D139" i="15"/>
  <c r="D138" i="15"/>
  <c r="D137" i="15"/>
  <c r="BE137" i="15" s="1"/>
  <c r="D136" i="15"/>
  <c r="D135" i="15"/>
  <c r="BG135" i="15" s="1"/>
  <c r="D134" i="15"/>
  <c r="BC134" i="15" s="1"/>
  <c r="D133" i="15"/>
  <c r="BE133" i="15" s="1"/>
  <c r="D132" i="15"/>
  <c r="AY132" i="15" s="1"/>
  <c r="D131" i="15"/>
  <c r="BG131" i="15" s="1"/>
  <c r="W130" i="15"/>
  <c r="O130" i="15"/>
  <c r="D130" i="15"/>
  <c r="BC130" i="15" s="1"/>
  <c r="D129" i="15"/>
  <c r="BE129" i="15" s="1"/>
  <c r="BA128" i="15"/>
  <c r="U128" i="15"/>
  <c r="D128" i="15"/>
  <c r="BK128" i="15" s="1"/>
  <c r="D127" i="15"/>
  <c r="BG127" i="15" s="1"/>
  <c r="AG126" i="15"/>
  <c r="D126" i="15"/>
  <c r="AU126" i="15" s="1"/>
  <c r="D125" i="15"/>
  <c r="BE125" i="15" s="1"/>
  <c r="BE124" i="15"/>
  <c r="AY124" i="15"/>
  <c r="M124" i="15"/>
  <c r="I124" i="15"/>
  <c r="D124" i="15"/>
  <c r="BK124" i="15" s="1"/>
  <c r="D123" i="15"/>
  <c r="BG123" i="15" s="1"/>
  <c r="BE122" i="15"/>
  <c r="W122" i="15"/>
  <c r="D122" i="15"/>
  <c r="D121" i="15"/>
  <c r="BE121" i="15" s="1"/>
  <c r="AG120" i="15"/>
  <c r="U120" i="15"/>
  <c r="D120" i="15"/>
  <c r="BG120" i="15" s="1"/>
  <c r="D119" i="15"/>
  <c r="BG119" i="15" s="1"/>
  <c r="BC118" i="15"/>
  <c r="Y118" i="15"/>
  <c r="D118" i="15"/>
  <c r="AU118" i="15" s="1"/>
  <c r="D117" i="15"/>
  <c r="BE117" i="15" s="1"/>
  <c r="BA116" i="15"/>
  <c r="K116" i="15"/>
  <c r="D116" i="15"/>
  <c r="AI115" i="15"/>
  <c r="K115" i="15"/>
  <c r="D115" i="15"/>
  <c r="AQ115" i="15" s="1"/>
  <c r="D114" i="15"/>
  <c r="BE114" i="15" s="1"/>
  <c r="D113" i="15"/>
  <c r="BA112" i="15"/>
  <c r="D112" i="15"/>
  <c r="BG112" i="15" s="1"/>
  <c r="AY111" i="15"/>
  <c r="K111" i="15"/>
  <c r="D111" i="15"/>
  <c r="BK111" i="15" s="1"/>
  <c r="D110" i="15"/>
  <c r="BE110" i="15" s="1"/>
  <c r="D109" i="15"/>
  <c r="AG108" i="15"/>
  <c r="U108" i="15"/>
  <c r="D108" i="15"/>
  <c r="BG108" i="15" s="1"/>
  <c r="AY107" i="15"/>
  <c r="AA107" i="15"/>
  <c r="S107" i="15"/>
  <c r="D107" i="15"/>
  <c r="BK107" i="15" s="1"/>
  <c r="D106" i="15"/>
  <c r="BE106" i="15" s="1"/>
  <c r="AG105" i="15"/>
  <c r="D105" i="15"/>
  <c r="AW105" i="15" s="1"/>
  <c r="AQ104" i="15"/>
  <c r="D104" i="15"/>
  <c r="AI104" i="15" s="1"/>
  <c r="D103" i="15"/>
  <c r="D102" i="15"/>
  <c r="BK102" i="15" s="1"/>
  <c r="Y101" i="15"/>
  <c r="D101" i="15"/>
  <c r="AC100" i="15"/>
  <c r="D100" i="15"/>
  <c r="D99" i="15"/>
  <c r="D98" i="15"/>
  <c r="BK98" i="15" s="1"/>
  <c r="D97" i="15"/>
  <c r="BK97" i="15" s="1"/>
  <c r="Y96" i="15"/>
  <c r="I96" i="15"/>
  <c r="D96" i="15"/>
  <c r="BK96" i="15" s="1"/>
  <c r="D95" i="15"/>
  <c r="D94" i="15"/>
  <c r="AS94" i="15" s="1"/>
  <c r="D93" i="15"/>
  <c r="AQ92" i="15"/>
  <c r="D92" i="15"/>
  <c r="BA92" i="15" s="1"/>
  <c r="D91" i="15"/>
  <c r="BG91" i="15" s="1"/>
  <c r="BC90" i="15"/>
  <c r="AG90" i="15"/>
  <c r="D90" i="15"/>
  <c r="BE90" i="15" s="1"/>
  <c r="D89" i="15"/>
  <c r="BE89" i="15" s="1"/>
  <c r="D88" i="15"/>
  <c r="AK88" i="15" s="1"/>
  <c r="D87" i="15"/>
  <c r="BG87" i="15" s="1"/>
  <c r="D86" i="15"/>
  <c r="BA86" i="15" s="1"/>
  <c r="D85" i="15"/>
  <c r="BE85" i="15" s="1"/>
  <c r="D84" i="15"/>
  <c r="AA84" i="15" s="1"/>
  <c r="D83" i="15"/>
  <c r="D82" i="15"/>
  <c r="W82" i="15" s="1"/>
  <c r="D81" i="15"/>
  <c r="D80" i="15"/>
  <c r="S80" i="15" s="1"/>
  <c r="D79" i="15"/>
  <c r="D78" i="15"/>
  <c r="AS78" i="15" s="1"/>
  <c r="D77" i="15"/>
  <c r="BE77" i="15" s="1"/>
  <c r="D76" i="15"/>
  <c r="AC76" i="15" s="1"/>
  <c r="D75" i="15"/>
  <c r="BG75" i="15" s="1"/>
  <c r="D74" i="15"/>
  <c r="BE74" i="15" s="1"/>
  <c r="D73" i="15"/>
  <c r="BE73" i="15" s="1"/>
  <c r="D72" i="15"/>
  <c r="BK72" i="15" s="1"/>
  <c r="D71" i="15"/>
  <c r="BG71" i="15" s="1"/>
  <c r="D70" i="15"/>
  <c r="BC70" i="15" s="1"/>
  <c r="D69" i="15"/>
  <c r="BE69" i="15" s="1"/>
  <c r="BE68" i="15"/>
  <c r="AC68" i="15"/>
  <c r="M68" i="15"/>
  <c r="D68" i="15"/>
  <c r="BK68" i="15" s="1"/>
  <c r="D67" i="15"/>
  <c r="BG67" i="15" s="1"/>
  <c r="BC66" i="15"/>
  <c r="D66" i="15"/>
  <c r="D65" i="15"/>
  <c r="BE65" i="15" s="1"/>
  <c r="AY64" i="15"/>
  <c r="AC64" i="15"/>
  <c r="D64" i="15"/>
  <c r="Y64" i="15" s="1"/>
  <c r="D63" i="15"/>
  <c r="BG63" i="15" s="1"/>
  <c r="U62" i="15"/>
  <c r="I62" i="15"/>
  <c r="D62" i="15"/>
  <c r="BE62" i="15" s="1"/>
  <c r="D61" i="15"/>
  <c r="BE61" i="15" s="1"/>
  <c r="D60" i="15"/>
  <c r="AQ60" i="15" s="1"/>
  <c r="D59" i="15"/>
  <c r="BG59" i="15" s="1"/>
  <c r="I58" i="15"/>
  <c r="D58" i="15"/>
  <c r="BA58" i="15" s="1"/>
  <c r="D57" i="15"/>
  <c r="BE57" i="15" s="1"/>
  <c r="D56" i="15"/>
  <c r="AQ56" i="15" s="1"/>
  <c r="D55" i="15"/>
  <c r="BG55" i="15" s="1"/>
  <c r="D54" i="15"/>
  <c r="AO54" i="15" s="1"/>
  <c r="D53" i="15"/>
  <c r="AU53" i="15" s="1"/>
  <c r="D52" i="15"/>
  <c r="AK52" i="15" s="1"/>
  <c r="D51" i="15"/>
  <c r="D50" i="15"/>
  <c r="AG50" i="15" s="1"/>
  <c r="D49" i="15"/>
  <c r="AU49" i="15" s="1"/>
  <c r="D48" i="15"/>
  <c r="BG48" i="15" s="1"/>
  <c r="D47" i="15"/>
  <c r="AA47" i="15" s="1"/>
  <c r="D46" i="15"/>
  <c r="BC46" i="15" s="1"/>
  <c r="D45" i="15"/>
  <c r="D44" i="15"/>
  <c r="AQ44" i="15" s="1"/>
  <c r="AU43" i="15"/>
  <c r="D43" i="15"/>
  <c r="U42" i="15"/>
  <c r="I42" i="15"/>
  <c r="D42" i="15"/>
  <c r="AS42" i="15" s="1"/>
  <c r="D41" i="15"/>
  <c r="AI41" i="15" s="1"/>
  <c r="D40" i="15"/>
  <c r="AO40" i="15" s="1"/>
  <c r="D39" i="15"/>
  <c r="AW38" i="15"/>
  <c r="AO38" i="15"/>
  <c r="U38" i="15"/>
  <c r="M38" i="15"/>
  <c r="D38" i="15"/>
  <c r="BA38" i="15" s="1"/>
  <c r="D37" i="15"/>
  <c r="BI37" i="15" s="1"/>
  <c r="D36" i="15"/>
  <c r="BK36" i="15" s="1"/>
  <c r="AO35" i="15"/>
  <c r="D35" i="15"/>
  <c r="AG35" i="15" s="1"/>
  <c r="AI34" i="15"/>
  <c r="Y34" i="15"/>
  <c r="D34" i="15"/>
  <c r="BK34" i="15" s="1"/>
  <c r="D33" i="15"/>
  <c r="BK33" i="15" s="1"/>
  <c r="D32" i="15"/>
  <c r="AE32" i="15" s="1"/>
  <c r="D31" i="15"/>
  <c r="BE31" i="15" s="1"/>
  <c r="D30" i="15"/>
  <c r="D29" i="15"/>
  <c r="AU29" i="15" s="1"/>
  <c r="D28" i="15"/>
  <c r="AW28" i="15" s="1"/>
  <c r="AG27" i="15"/>
  <c r="Y27" i="15"/>
  <c r="D27" i="15"/>
  <c r="BE27" i="15" s="1"/>
  <c r="D26" i="15"/>
  <c r="BI26" i="15" s="1"/>
  <c r="D25" i="15"/>
  <c r="BA25" i="15" s="1"/>
  <c r="D24" i="15"/>
  <c r="AW24" i="15" s="1"/>
  <c r="D23" i="15"/>
  <c r="BK23" i="15" s="1"/>
  <c r="BA22" i="15"/>
  <c r="AQ22" i="15"/>
  <c r="D22" i="15"/>
  <c r="D21" i="15"/>
  <c r="BA21" i="15" s="1"/>
  <c r="AU20" i="15"/>
  <c r="AE20" i="15"/>
  <c r="D20" i="15"/>
  <c r="AW20" i="15" s="1"/>
  <c r="D19" i="15"/>
  <c r="BG19" i="15" s="1"/>
  <c r="D18" i="15"/>
  <c r="BK18" i="15" s="1"/>
  <c r="D17" i="15"/>
  <c r="BK17" i="15" s="1"/>
  <c r="AE16" i="15"/>
  <c r="I16" i="15"/>
  <c r="D16" i="15"/>
  <c r="BE16" i="15" s="1"/>
  <c r="D15" i="15"/>
  <c r="BK15" i="15" s="1"/>
  <c r="D14" i="15"/>
  <c r="BK14" i="15" s="1"/>
  <c r="D13" i="15"/>
  <c r="BC13" i="15" s="1"/>
  <c r="AE12" i="15"/>
  <c r="D12" i="15"/>
  <c r="BE12" i="15" s="1"/>
  <c r="AG11" i="15"/>
  <c r="O11" i="15"/>
  <c r="D11" i="15"/>
  <c r="AU11" i="15" s="1"/>
  <c r="D10" i="15"/>
  <c r="BK10" i="15" s="1"/>
  <c r="D9" i="15"/>
  <c r="BG9" i="15" s="1"/>
  <c r="D8" i="15"/>
  <c r="BE8" i="15" s="1"/>
  <c r="D7" i="15"/>
  <c r="BE7" i="15" s="1"/>
  <c r="BI6" i="15"/>
  <c r="AO6" i="15"/>
  <c r="D6" i="15"/>
  <c r="BK6" i="15" s="1"/>
  <c r="D5" i="15"/>
  <c r="AS5" i="15" s="1"/>
  <c r="B22" i="5"/>
  <c r="B11" i="5"/>
  <c r="K3" i="5"/>
  <c r="A21" i="5" s="1"/>
  <c r="J3" i="5"/>
  <c r="A20" i="5" s="1"/>
  <c r="I3" i="5"/>
  <c r="A19" i="5" s="1"/>
  <c r="H3" i="5"/>
  <c r="A18" i="5" s="1"/>
  <c r="G3" i="5"/>
  <c r="A17" i="5" s="1"/>
  <c r="F3" i="5"/>
  <c r="A16" i="5" s="1"/>
  <c r="E3" i="5"/>
  <c r="A15" i="5" s="1"/>
  <c r="D3" i="5"/>
  <c r="A14" i="5" s="1"/>
  <c r="A12" i="5"/>
  <c r="C3" i="5"/>
  <c r="A13" i="5" s="1"/>
  <c r="B3" i="5"/>
  <c r="F51" i="4"/>
  <c r="A51" i="4"/>
  <c r="F46" i="4"/>
  <c r="A46" i="4"/>
  <c r="F41" i="4"/>
  <c r="A41" i="4"/>
  <c r="F36" i="4"/>
  <c r="A36" i="4"/>
  <c r="F31" i="4"/>
  <c r="A31" i="4"/>
  <c r="F26" i="4"/>
  <c r="A26" i="4"/>
  <c r="F21" i="4"/>
  <c r="A21" i="4"/>
  <c r="F16" i="4"/>
  <c r="A16" i="4"/>
  <c r="F11" i="4"/>
  <c r="A11" i="4"/>
  <c r="F4" i="4"/>
  <c r="A4" i="4"/>
  <c r="A49" i="3"/>
  <c r="A44" i="3"/>
  <c r="A39" i="3"/>
  <c r="A34" i="3"/>
  <c r="A29" i="3"/>
  <c r="A24" i="3"/>
  <c r="A19" i="3"/>
  <c r="A14" i="3"/>
  <c r="A9" i="3"/>
  <c r="A4" i="3"/>
  <c r="F49" i="3"/>
  <c r="F44" i="3"/>
  <c r="F39" i="3"/>
  <c r="F34" i="3"/>
  <c r="F29" i="3"/>
  <c r="F24" i="3"/>
  <c r="F19" i="3"/>
  <c r="F14" i="3"/>
  <c r="F9" i="3"/>
  <c r="F4" i="3"/>
  <c r="BE96" i="15" l="1"/>
  <c r="AC104" i="15"/>
  <c r="AY152" i="15"/>
  <c r="U160" i="15"/>
  <c r="BE208" i="15"/>
  <c r="AO134" i="15"/>
  <c r="Q140" i="15"/>
  <c r="I146" i="15"/>
  <c r="I152" i="15"/>
  <c r="BE152" i="15"/>
  <c r="Y160" i="15"/>
  <c r="I161" i="15"/>
  <c r="AA163" i="15"/>
  <c r="BE177" i="15"/>
  <c r="O193" i="15"/>
  <c r="BG196" i="15"/>
  <c r="Y204" i="15"/>
  <c r="AW206" i="15"/>
  <c r="BC227" i="15"/>
  <c r="AI229" i="15"/>
  <c r="M244" i="15"/>
  <c r="AG256" i="15"/>
  <c r="AE54" i="15"/>
  <c r="AO26" i="15"/>
  <c r="AE29" i="15"/>
  <c r="AC33" i="15"/>
  <c r="AO34" i="15"/>
  <c r="S40" i="15"/>
  <c r="AE42" i="15"/>
  <c r="Q52" i="15"/>
  <c r="AO58" i="15"/>
  <c r="BA62" i="15"/>
  <c r="AI68" i="15"/>
  <c r="M72" i="15"/>
  <c r="M74" i="15"/>
  <c r="I86" i="15"/>
  <c r="Y89" i="15"/>
  <c r="K96" i="15"/>
  <c r="Q97" i="15"/>
  <c r="AW104" i="15"/>
  <c r="BG107" i="15"/>
  <c r="S111" i="15"/>
  <c r="AC124" i="15"/>
  <c r="AS130" i="15"/>
  <c r="AA140" i="15"/>
  <c r="O146" i="15"/>
  <c r="Y149" i="15"/>
  <c r="K152" i="15"/>
  <c r="AQ159" i="15"/>
  <c r="AC160" i="15"/>
  <c r="O161" i="15"/>
  <c r="AQ163" i="15"/>
  <c r="AM182" i="15"/>
  <c r="K187" i="15"/>
  <c r="BE193" i="15"/>
  <c r="K199" i="15"/>
  <c r="I202" i="15"/>
  <c r="AI204" i="15"/>
  <c r="BG209" i="15"/>
  <c r="M212" i="15"/>
  <c r="M233" i="15"/>
  <c r="M248" i="15"/>
  <c r="I252" i="15"/>
  <c r="S6" i="15"/>
  <c r="BK29" i="15"/>
  <c r="AS33" i="15"/>
  <c r="AY34" i="15"/>
  <c r="Y40" i="15"/>
  <c r="U52" i="15"/>
  <c r="BK62" i="15"/>
  <c r="AY68" i="15"/>
  <c r="S72" i="15"/>
  <c r="AG74" i="15"/>
  <c r="AO86" i="15"/>
  <c r="U96" i="15"/>
  <c r="AW97" i="15"/>
  <c r="AQ111" i="15"/>
  <c r="U118" i="15"/>
  <c r="AI124" i="15"/>
  <c r="K128" i="15"/>
  <c r="BA130" i="15"/>
  <c r="AK146" i="15"/>
  <c r="M152" i="15"/>
  <c r="I153" i="15"/>
  <c r="AI160" i="15"/>
  <c r="AI161" i="15"/>
  <c r="Q178" i="15"/>
  <c r="M181" i="15"/>
  <c r="AE187" i="15"/>
  <c r="O197" i="15"/>
  <c r="U199" i="15"/>
  <c r="AG202" i="15"/>
  <c r="AO204" i="15"/>
  <c r="AI212" i="15"/>
  <c r="AG217" i="15"/>
  <c r="AC252" i="15"/>
  <c r="AO160" i="15"/>
  <c r="AI72" i="15"/>
  <c r="O15" i="15"/>
  <c r="I34" i="15"/>
  <c r="BI40" i="15"/>
  <c r="Y49" i="15"/>
  <c r="BA52" i="15"/>
  <c r="AG56" i="15"/>
  <c r="AO72" i="15"/>
  <c r="W94" i="15"/>
  <c r="AI96" i="15"/>
  <c r="K104" i="15"/>
  <c r="AC152" i="15"/>
  <c r="I160" i="15"/>
  <c r="AQ160" i="15"/>
  <c r="I165" i="15"/>
  <c r="I208" i="15"/>
  <c r="BA34" i="15"/>
  <c r="BC11" i="15"/>
  <c r="AI15" i="15"/>
  <c r="AG31" i="15"/>
  <c r="K34" i="15"/>
  <c r="I35" i="15"/>
  <c r="I64" i="15"/>
  <c r="BE72" i="15"/>
  <c r="Y76" i="15"/>
  <c r="O87" i="15"/>
  <c r="AO96" i="15"/>
  <c r="M104" i="15"/>
  <c r="K112" i="15"/>
  <c r="O142" i="15"/>
  <c r="U151" i="15"/>
  <c r="AI152" i="15"/>
  <c r="AQ153" i="15"/>
  <c r="AY157" i="15"/>
  <c r="K160" i="15"/>
  <c r="BA160" i="15"/>
  <c r="O162" i="15"/>
  <c r="AE165" i="15"/>
  <c r="BG171" i="15"/>
  <c r="S177" i="15"/>
  <c r="AO181" i="15"/>
  <c r="Y188" i="15"/>
  <c r="Q192" i="15"/>
  <c r="M198" i="15"/>
  <c r="I201" i="15"/>
  <c r="I204" i="15"/>
  <c r="S205" i="15"/>
  <c r="U208" i="15"/>
  <c r="AO210" i="15"/>
  <c r="BI228" i="15"/>
  <c r="BI242" i="15"/>
  <c r="AY246" i="15"/>
  <c r="M250" i="15"/>
  <c r="I253" i="15"/>
  <c r="AK255" i="15"/>
  <c r="U29" i="15"/>
  <c r="AQ52" i="15"/>
  <c r="AG7" i="15"/>
  <c r="O20" i="15"/>
  <c r="U34" i="15"/>
  <c r="W50" i="15"/>
  <c r="I68" i="15"/>
  <c r="BI72" i="15"/>
  <c r="AK87" i="15"/>
  <c r="AA91" i="15"/>
  <c r="AY96" i="15"/>
  <c r="Y104" i="15"/>
  <c r="U112" i="15"/>
  <c r="W142" i="15"/>
  <c r="AU151" i="15"/>
  <c r="AS152" i="15"/>
  <c r="M160" i="15"/>
  <c r="BE160" i="15"/>
  <c r="BG192" i="15"/>
  <c r="Y198" i="15"/>
  <c r="S201" i="15"/>
  <c r="K204" i="15"/>
  <c r="AI208" i="15"/>
  <c r="AI253" i="15"/>
  <c r="BK30" i="15"/>
  <c r="BE30" i="15"/>
  <c r="AI30" i="15"/>
  <c r="M30" i="15"/>
  <c r="AY30" i="15"/>
  <c r="AC30" i="15"/>
  <c r="I30" i="15"/>
  <c r="BK138" i="15"/>
  <c r="AS138" i="15"/>
  <c r="O138" i="15"/>
  <c r="AK138" i="15"/>
  <c r="I138" i="15"/>
  <c r="AE138" i="15"/>
  <c r="W138" i="15"/>
  <c r="BK170" i="15"/>
  <c r="AG170" i="15"/>
  <c r="U170" i="15"/>
  <c r="BA170" i="15"/>
  <c r="AQ170" i="15"/>
  <c r="Y6" i="15"/>
  <c r="BG13" i="15"/>
  <c r="AI13" i="15"/>
  <c r="W13" i="15"/>
  <c r="AS37" i="15"/>
  <c r="K60" i="15"/>
  <c r="AI155" i="15"/>
  <c r="AU155" i="15"/>
  <c r="U155" i="15"/>
  <c r="BK164" i="15"/>
  <c r="BI164" i="15"/>
  <c r="AO164" i="15"/>
  <c r="S164" i="15"/>
  <c r="BE164" i="15"/>
  <c r="AI164" i="15"/>
  <c r="M164" i="15"/>
  <c r="Y164" i="15"/>
  <c r="AY164" i="15"/>
  <c r="I164" i="15"/>
  <c r="K170" i="15"/>
  <c r="BI176" i="15"/>
  <c r="AK176" i="15"/>
  <c r="S176" i="15"/>
  <c r="AK183" i="15"/>
  <c r="U183" i="15"/>
  <c r="BA183" i="15"/>
  <c r="BA195" i="15"/>
  <c r="BG195" i="15"/>
  <c r="U195" i="15"/>
  <c r="AK195" i="15"/>
  <c r="K195" i="15"/>
  <c r="AE195" i="15"/>
  <c r="O195" i="15"/>
  <c r="BK195" i="15"/>
  <c r="AC222" i="15"/>
  <c r="AM222" i="15"/>
  <c r="AQ239" i="15"/>
  <c r="AG239" i="15"/>
  <c r="Q239" i="15"/>
  <c r="AS9" i="15"/>
  <c r="AS30" i="15"/>
  <c r="AU39" i="15"/>
  <c r="AK39" i="15"/>
  <c r="AA39" i="15"/>
  <c r="BK80" i="15"/>
  <c r="BE80" i="15"/>
  <c r="AI80" i="15"/>
  <c r="M80" i="15"/>
  <c r="AY80" i="15"/>
  <c r="AC80" i="15"/>
  <c r="I80" i="15"/>
  <c r="BK190" i="15"/>
  <c r="BA190" i="15"/>
  <c r="Y190" i="15"/>
  <c r="I190" i="15"/>
  <c r="AK190" i="15"/>
  <c r="O190" i="15"/>
  <c r="AE190" i="15"/>
  <c r="W190" i="15"/>
  <c r="AS190" i="15"/>
  <c r="M190" i="15"/>
  <c r="AS232" i="15"/>
  <c r="BI232" i="15"/>
  <c r="Q232" i="15"/>
  <c r="BC9" i="15"/>
  <c r="AS26" i="15"/>
  <c r="S30" i="15"/>
  <c r="O39" i="15"/>
  <c r="O77" i="15"/>
  <c r="BI80" i="15"/>
  <c r="BK100" i="15"/>
  <c r="BI100" i="15"/>
  <c r="AO100" i="15"/>
  <c r="S100" i="15"/>
  <c r="BE100" i="15"/>
  <c r="AI100" i="15"/>
  <c r="M100" i="15"/>
  <c r="AS100" i="15"/>
  <c r="AW113" i="15"/>
  <c r="AG113" i="15"/>
  <c r="BK132" i="15"/>
  <c r="BI132" i="15"/>
  <c r="AO132" i="15"/>
  <c r="S132" i="15"/>
  <c r="BE132" i="15"/>
  <c r="AI132" i="15"/>
  <c r="M132" i="15"/>
  <c r="AC132" i="15"/>
  <c r="Y132" i="15"/>
  <c r="BA138" i="15"/>
  <c r="I6" i="15"/>
  <c r="AC6" i="15"/>
  <c r="AY6" i="15"/>
  <c r="K7" i="15"/>
  <c r="BC7" i="15"/>
  <c r="W9" i="15"/>
  <c r="M13" i="15"/>
  <c r="BK19" i="15"/>
  <c r="AA19" i="15"/>
  <c r="K19" i="15"/>
  <c r="BK22" i="15"/>
  <c r="AG22" i="15"/>
  <c r="U22" i="15"/>
  <c r="S26" i="15"/>
  <c r="Y30" i="15"/>
  <c r="BK31" i="15"/>
  <c r="AW31" i="15"/>
  <c r="Q31" i="15"/>
  <c r="AO31" i="15"/>
  <c r="I31" i="15"/>
  <c r="BG39" i="15"/>
  <c r="U44" i="15"/>
  <c r="BA44" i="15"/>
  <c r="K44" i="15"/>
  <c r="AG46" i="15"/>
  <c r="W46" i="15"/>
  <c r="W66" i="15"/>
  <c r="M66" i="15"/>
  <c r="AG70" i="15"/>
  <c r="W70" i="15"/>
  <c r="BK76" i="15"/>
  <c r="BI76" i="15"/>
  <c r="AO76" i="15"/>
  <c r="S76" i="15"/>
  <c r="BE76" i="15"/>
  <c r="AI76" i="15"/>
  <c r="M76" i="15"/>
  <c r="AS76" i="15"/>
  <c r="Y80" i="15"/>
  <c r="BE81" i="15"/>
  <c r="O81" i="15"/>
  <c r="BK92" i="15"/>
  <c r="AG92" i="15"/>
  <c r="U92" i="15"/>
  <c r="I100" i="15"/>
  <c r="AY100" i="15"/>
  <c r="BK103" i="15"/>
  <c r="AC103" i="15"/>
  <c r="M103" i="15"/>
  <c r="BI103" i="15"/>
  <c r="AW109" i="15"/>
  <c r="AG109" i="15"/>
  <c r="I132" i="15"/>
  <c r="BE138" i="15"/>
  <c r="AA147" i="15"/>
  <c r="BK156" i="15"/>
  <c r="BI156" i="15"/>
  <c r="AO156" i="15"/>
  <c r="S156" i="15"/>
  <c r="BE156" i="15"/>
  <c r="AI156" i="15"/>
  <c r="M156" i="15"/>
  <c r="Y156" i="15"/>
  <c r="AY156" i="15"/>
  <c r="I156" i="15"/>
  <c r="AC164" i="15"/>
  <c r="BC176" i="15"/>
  <c r="AQ195" i="15"/>
  <c r="BK37" i="15"/>
  <c r="AC37" i="15"/>
  <c r="M37" i="15"/>
  <c r="AG60" i="15"/>
  <c r="U60" i="15"/>
  <c r="AS80" i="15"/>
  <c r="AY166" i="15"/>
  <c r="Y166" i="15"/>
  <c r="AS6" i="15"/>
  <c r="AQ7" i="15"/>
  <c r="M9" i="15"/>
  <c r="BK26" i="15"/>
  <c r="BE26" i="15"/>
  <c r="AI26" i="15"/>
  <c r="M26" i="15"/>
  <c r="AY26" i="15"/>
  <c r="AC26" i="15"/>
  <c r="I26" i="15"/>
  <c r="BI30" i="15"/>
  <c r="BC41" i="15"/>
  <c r="Y41" i="15"/>
  <c r="O41" i="15"/>
  <c r="M6" i="15"/>
  <c r="AI6" i="15"/>
  <c r="BE6" i="15"/>
  <c r="W7" i="15"/>
  <c r="AI9" i="15"/>
  <c r="AS13" i="15"/>
  <c r="AQ19" i="15"/>
  <c r="K22" i="15"/>
  <c r="Y26" i="15"/>
  <c r="BK27" i="15"/>
  <c r="AW27" i="15"/>
  <c r="Q27" i="15"/>
  <c r="AO27" i="15"/>
  <c r="I27" i="15"/>
  <c r="AO30" i="15"/>
  <c r="Y31" i="15"/>
  <c r="BK35" i="15"/>
  <c r="BE35" i="15"/>
  <c r="Y35" i="15"/>
  <c r="AW35" i="15"/>
  <c r="Q35" i="15"/>
  <c r="BK40" i="15"/>
  <c r="BE40" i="15"/>
  <c r="AI40" i="15"/>
  <c r="M40" i="15"/>
  <c r="AY40" i="15"/>
  <c r="AC40" i="15"/>
  <c r="I40" i="15"/>
  <c r="AS40" i="15"/>
  <c r="BE41" i="15"/>
  <c r="AG44" i="15"/>
  <c r="M46" i="15"/>
  <c r="BE54" i="15"/>
  <c r="BK54" i="15"/>
  <c r="U54" i="15"/>
  <c r="BA54" i="15"/>
  <c r="I54" i="15"/>
  <c r="U56" i="15"/>
  <c r="BA56" i="15"/>
  <c r="K56" i="15"/>
  <c r="BE58" i="15"/>
  <c r="AE58" i="15"/>
  <c r="BK58" i="15"/>
  <c r="U58" i="15"/>
  <c r="BA60" i="15"/>
  <c r="BK64" i="15"/>
  <c r="BI64" i="15"/>
  <c r="AO64" i="15"/>
  <c r="S64" i="15"/>
  <c r="BE64" i="15"/>
  <c r="AI64" i="15"/>
  <c r="M64" i="15"/>
  <c r="AS64" i="15"/>
  <c r="AG66" i="15"/>
  <c r="M70" i="15"/>
  <c r="I76" i="15"/>
  <c r="AY76" i="15"/>
  <c r="AO80" i="15"/>
  <c r="BE86" i="15"/>
  <c r="AE86" i="15"/>
  <c r="BK86" i="15"/>
  <c r="U86" i="15"/>
  <c r="K92" i="15"/>
  <c r="Y100" i="15"/>
  <c r="BG101" i="15"/>
  <c r="BE101" i="15"/>
  <c r="Q101" i="15"/>
  <c r="AW101" i="15"/>
  <c r="I101" i="15"/>
  <c r="AO101" i="15"/>
  <c r="AS103" i="15"/>
  <c r="BK122" i="15"/>
  <c r="AS122" i="15"/>
  <c r="O122" i="15"/>
  <c r="AK122" i="15"/>
  <c r="I122" i="15"/>
  <c r="BA122" i="15"/>
  <c r="AE122" i="15"/>
  <c r="AS132" i="15"/>
  <c r="AC156" i="15"/>
  <c r="AS164" i="15"/>
  <c r="BE15" i="15"/>
  <c r="BA16" i="15"/>
  <c r="BK20" i="15"/>
  <c r="AS29" i="15"/>
  <c r="BI33" i="15"/>
  <c r="M34" i="15"/>
  <c r="AC34" i="15"/>
  <c r="AQ34" i="15"/>
  <c r="BE34" i="15"/>
  <c r="AC38" i="15"/>
  <c r="BC38" i="15"/>
  <c r="AG52" i="15"/>
  <c r="BG52" i="15"/>
  <c r="AE62" i="15"/>
  <c r="S68" i="15"/>
  <c r="AO68" i="15"/>
  <c r="BI68" i="15"/>
  <c r="Y72" i="15"/>
  <c r="AS72" i="15"/>
  <c r="BC74" i="15"/>
  <c r="M96" i="15"/>
  <c r="AC96" i="15"/>
  <c r="AQ96" i="15"/>
  <c r="BI96" i="15"/>
  <c r="BK144" i="15"/>
  <c r="AG144" i="15"/>
  <c r="U144" i="15"/>
  <c r="BA172" i="15"/>
  <c r="BC172" i="15"/>
  <c r="Q172" i="15"/>
  <c r="AS172" i="15"/>
  <c r="I172" i="15"/>
  <c r="BC174" i="15"/>
  <c r="AM174" i="15"/>
  <c r="K174" i="15"/>
  <c r="BK177" i="15"/>
  <c r="BA177" i="15"/>
  <c r="AO177" i="15"/>
  <c r="Y177" i="15"/>
  <c r="K177" i="15"/>
  <c r="AY177" i="15"/>
  <c r="AI177" i="15"/>
  <c r="U177" i="15"/>
  <c r="I177" i="15"/>
  <c r="AG177" i="15"/>
  <c r="BI177" i="15"/>
  <c r="M29" i="15"/>
  <c r="BA29" i="15"/>
  <c r="M33" i="15"/>
  <c r="S34" i="15"/>
  <c r="AG34" i="15"/>
  <c r="AS34" i="15"/>
  <c r="BI34" i="15"/>
  <c r="I38" i="15"/>
  <c r="AG38" i="15"/>
  <c r="BK38" i="15"/>
  <c r="K52" i="15"/>
  <c r="AO62" i="15"/>
  <c r="AY63" i="15"/>
  <c r="Y68" i="15"/>
  <c r="AS68" i="15"/>
  <c r="I72" i="15"/>
  <c r="AC72" i="15"/>
  <c r="AY72" i="15"/>
  <c r="Y85" i="15"/>
  <c r="AA88" i="15"/>
  <c r="M90" i="15"/>
  <c r="S96" i="15"/>
  <c r="AG96" i="15"/>
  <c r="AS96" i="15"/>
  <c r="BK115" i="15"/>
  <c r="BG115" i="15"/>
  <c r="AA115" i="15"/>
  <c r="AY115" i="15"/>
  <c r="S115" i="15"/>
  <c r="AS116" i="15"/>
  <c r="AO116" i="15"/>
  <c r="Y116" i="15"/>
  <c r="BA134" i="15"/>
  <c r="Y134" i="15"/>
  <c r="M134" i="15"/>
  <c r="AG150" i="15"/>
  <c r="AW150" i="15"/>
  <c r="BK157" i="15"/>
  <c r="AI157" i="15"/>
  <c r="O157" i="15"/>
  <c r="BE157" i="15"/>
  <c r="AE157" i="15"/>
  <c r="K157" i="15"/>
  <c r="AQ157" i="15"/>
  <c r="BA159" i="15"/>
  <c r="AA159" i="15"/>
  <c r="M159" i="15"/>
  <c r="BC165" i="15"/>
  <c r="AY165" i="15"/>
  <c r="W165" i="15"/>
  <c r="AQ165" i="15"/>
  <c r="O165" i="15"/>
  <c r="BE165" i="15"/>
  <c r="BG169" i="15"/>
  <c r="AU169" i="15"/>
  <c r="S169" i="15"/>
  <c r="AC172" i="15"/>
  <c r="M177" i="15"/>
  <c r="AQ177" i="15"/>
  <c r="BG179" i="15"/>
  <c r="AW179" i="15"/>
  <c r="Q179" i="15"/>
  <c r="AO179" i="15"/>
  <c r="I179" i="15"/>
  <c r="AU189" i="15"/>
  <c r="AO189" i="15"/>
  <c r="I189" i="15"/>
  <c r="BK189" i="15"/>
  <c r="S189" i="15"/>
  <c r="AY189" i="15"/>
  <c r="AE189" i="15"/>
  <c r="S104" i="15"/>
  <c r="AG104" i="15"/>
  <c r="BA104" i="15"/>
  <c r="AI107" i="15"/>
  <c r="AQ108" i="15"/>
  <c r="AA111" i="15"/>
  <c r="BG111" i="15"/>
  <c r="AG112" i="15"/>
  <c r="AO118" i="15"/>
  <c r="AQ120" i="15"/>
  <c r="S124" i="15"/>
  <c r="AO124" i="15"/>
  <c r="BI124" i="15"/>
  <c r="AG128" i="15"/>
  <c r="AE130" i="15"/>
  <c r="BE130" i="15"/>
  <c r="AK140" i="15"/>
  <c r="AE142" i="15"/>
  <c r="BE142" i="15"/>
  <c r="W146" i="15"/>
  <c r="BA146" i="15"/>
  <c r="S152" i="15"/>
  <c r="AO152" i="15"/>
  <c r="BI152" i="15"/>
  <c r="W153" i="15"/>
  <c r="AY153" i="15"/>
  <c r="S160" i="15"/>
  <c r="AG160" i="15"/>
  <c r="AS160" i="15"/>
  <c r="BI160" i="15"/>
  <c r="W161" i="15"/>
  <c r="AY161" i="15"/>
  <c r="AM178" i="15"/>
  <c r="Y181" i="15"/>
  <c r="AS181" i="15"/>
  <c r="BK188" i="15"/>
  <c r="AY188" i="15"/>
  <c r="AC188" i="15"/>
  <c r="I188" i="15"/>
  <c r="BI188" i="15"/>
  <c r="AO188" i="15"/>
  <c r="S188" i="15"/>
  <c r="AS188" i="15"/>
  <c r="BK224" i="15"/>
  <c r="AQ224" i="15"/>
  <c r="AC224" i="15"/>
  <c r="M224" i="15"/>
  <c r="AO224" i="15"/>
  <c r="Y224" i="15"/>
  <c r="K224" i="15"/>
  <c r="BI224" i="15"/>
  <c r="AI224" i="15"/>
  <c r="U224" i="15"/>
  <c r="I224" i="15"/>
  <c r="AW240" i="15"/>
  <c r="AC240" i="15"/>
  <c r="AS245" i="15"/>
  <c r="BI245" i="15"/>
  <c r="S245" i="15"/>
  <c r="I104" i="15"/>
  <c r="U104" i="15"/>
  <c r="K107" i="15"/>
  <c r="AQ107" i="15"/>
  <c r="K108" i="15"/>
  <c r="BA108" i="15"/>
  <c r="AI111" i="15"/>
  <c r="AQ112" i="15"/>
  <c r="M118" i="15"/>
  <c r="K120" i="15"/>
  <c r="BA120" i="15"/>
  <c r="Y124" i="15"/>
  <c r="AS124" i="15"/>
  <c r="AQ128" i="15"/>
  <c r="I130" i="15"/>
  <c r="AK130" i="15"/>
  <c r="I142" i="15"/>
  <c r="AK142" i="15"/>
  <c r="AE146" i="15"/>
  <c r="BE146" i="15"/>
  <c r="Q148" i="15"/>
  <c r="AE153" i="15"/>
  <c r="BE153" i="15"/>
  <c r="AY160" i="15"/>
  <c r="AE161" i="15"/>
  <c r="BE161" i="15"/>
  <c r="K178" i="15"/>
  <c r="AU178" i="15"/>
  <c r="I181" i="15"/>
  <c r="AC181" i="15"/>
  <c r="AY181" i="15"/>
  <c r="S182" i="15"/>
  <c r="M188" i="15"/>
  <c r="BE188" i="15"/>
  <c r="AY203" i="15"/>
  <c r="AE203" i="15"/>
  <c r="BE213" i="15"/>
  <c r="AQ213" i="15"/>
  <c r="AA213" i="15"/>
  <c r="K213" i="15"/>
  <c r="S224" i="15"/>
  <c r="AM226" i="15"/>
  <c r="AC226" i="15"/>
  <c r="BC251" i="15"/>
  <c r="AE251" i="15"/>
  <c r="BK251" i="15"/>
  <c r="U251" i="15"/>
  <c r="BA251" i="15"/>
  <c r="K251" i="15"/>
  <c r="U187" i="15"/>
  <c r="BK187" i="15"/>
  <c r="AI193" i="15"/>
  <c r="Y194" i="15"/>
  <c r="BC198" i="15"/>
  <c r="AE199" i="15"/>
  <c r="Y200" i="15"/>
  <c r="AS200" i="15"/>
  <c r="AU201" i="15"/>
  <c r="M202" i="15"/>
  <c r="AO202" i="15"/>
  <c r="M204" i="15"/>
  <c r="AC204" i="15"/>
  <c r="AQ204" i="15"/>
  <c r="BE204" i="15"/>
  <c r="AQ205" i="15"/>
  <c r="Q206" i="15"/>
  <c r="K208" i="15"/>
  <c r="Y208" i="15"/>
  <c r="AO208" i="15"/>
  <c r="BI208" i="15"/>
  <c r="AG210" i="15"/>
  <c r="S212" i="15"/>
  <c r="AO212" i="15"/>
  <c r="AG214" i="15"/>
  <c r="BC215" i="15"/>
  <c r="S216" i="15"/>
  <c r="AO216" i="15"/>
  <c r="BI216" i="15"/>
  <c r="BC217" i="15"/>
  <c r="AQ220" i="15"/>
  <c r="Y228" i="15"/>
  <c r="AS228" i="15"/>
  <c r="AY229" i="15"/>
  <c r="M230" i="15"/>
  <c r="AI230" i="15"/>
  <c r="BE230" i="15"/>
  <c r="W231" i="15"/>
  <c r="W233" i="15"/>
  <c r="BC241" i="15"/>
  <c r="M242" i="15"/>
  <c r="AC242" i="15"/>
  <c r="AS242" i="15"/>
  <c r="W244" i="15"/>
  <c r="M246" i="15"/>
  <c r="AI246" i="15"/>
  <c r="BE246" i="15"/>
  <c r="AM247" i="15"/>
  <c r="W248" i="15"/>
  <c r="AI249" i="15"/>
  <c r="Y250" i="15"/>
  <c r="M252" i="15"/>
  <c r="AI252" i="15"/>
  <c r="BE252" i="15"/>
  <c r="O253" i="15"/>
  <c r="AO253" i="15"/>
  <c r="W254" i="15"/>
  <c r="AO254" i="15"/>
  <c r="BE254" i="15"/>
  <c r="BG255" i="15"/>
  <c r="AQ199" i="15"/>
  <c r="I200" i="15"/>
  <c r="AC200" i="15"/>
  <c r="AY200" i="15"/>
  <c r="BK201" i="15"/>
  <c r="Q202" i="15"/>
  <c r="AW202" i="15"/>
  <c r="S204" i="15"/>
  <c r="AG204" i="15"/>
  <c r="AS204" i="15"/>
  <c r="BI204" i="15"/>
  <c r="BK205" i="15"/>
  <c r="Y206" i="15"/>
  <c r="M208" i="15"/>
  <c r="AC208" i="15"/>
  <c r="AS208" i="15"/>
  <c r="Y212" i="15"/>
  <c r="AY212" i="15"/>
  <c r="Y216" i="15"/>
  <c r="AS216" i="15"/>
  <c r="K220" i="15"/>
  <c r="BA220" i="15"/>
  <c r="I228" i="15"/>
  <c r="AC228" i="15"/>
  <c r="AY228" i="15"/>
  <c r="K229" i="15"/>
  <c r="BI229" i="15"/>
  <c r="S230" i="15"/>
  <c r="AO230" i="15"/>
  <c r="BI230" i="15"/>
  <c r="AG231" i="15"/>
  <c r="AM233" i="15"/>
  <c r="AC237" i="15"/>
  <c r="S242" i="15"/>
  <c r="AG242" i="15"/>
  <c r="AY242" i="15"/>
  <c r="AG244" i="15"/>
  <c r="S246" i="15"/>
  <c r="AO246" i="15"/>
  <c r="BI246" i="15"/>
  <c r="BG247" i="15"/>
  <c r="AO248" i="15"/>
  <c r="BE249" i="15"/>
  <c r="AO250" i="15"/>
  <c r="S252" i="15"/>
  <c r="AO252" i="15"/>
  <c r="BI252" i="15"/>
  <c r="S253" i="15"/>
  <c r="AY253" i="15"/>
  <c r="I254" i="15"/>
  <c r="Y254" i="15"/>
  <c r="AS254" i="15"/>
  <c r="AQ256" i="15"/>
  <c r="Y258" i="15"/>
  <c r="AQ187" i="15"/>
  <c r="BC194" i="15"/>
  <c r="AK196" i="15"/>
  <c r="Y202" i="15"/>
  <c r="BE202" i="15"/>
  <c r="AY204" i="15"/>
  <c r="AG206" i="15"/>
  <c r="S208" i="15"/>
  <c r="AG208" i="15"/>
  <c r="AY208" i="15"/>
  <c r="O209" i="15"/>
  <c r="Q210" i="15"/>
  <c r="AW210" i="15"/>
  <c r="I212" i="15"/>
  <c r="AC212" i="15"/>
  <c r="BI212" i="15"/>
  <c r="Q214" i="15"/>
  <c r="AW214" i="15"/>
  <c r="W215" i="15"/>
  <c r="I216" i="15"/>
  <c r="AC216" i="15"/>
  <c r="AY216" i="15"/>
  <c r="K217" i="15"/>
  <c r="AC218" i="15"/>
  <c r="U220" i="15"/>
  <c r="AI223" i="15"/>
  <c r="AG225" i="15"/>
  <c r="AI228" i="15"/>
  <c r="BE228" i="15"/>
  <c r="Y230" i="15"/>
  <c r="AS230" i="15"/>
  <c r="BC231" i="15"/>
  <c r="BC233" i="15"/>
  <c r="BC244" i="15"/>
  <c r="Y246" i="15"/>
  <c r="AS246" i="15"/>
  <c r="BC250" i="15"/>
  <c r="Y252" i="15"/>
  <c r="AS252" i="15"/>
  <c r="AE253" i="15"/>
  <c r="BE253" i="15"/>
  <c r="M254" i="15"/>
  <c r="AE254" i="15"/>
  <c r="BA254" i="15"/>
  <c r="O255" i="15"/>
  <c r="K256" i="15"/>
  <c r="BA256" i="15"/>
  <c r="BE258" i="15"/>
  <c r="AU5" i="15"/>
  <c r="AK10" i="15"/>
  <c r="BG10" i="15"/>
  <c r="Q14" i="15"/>
  <c r="AW14" i="15"/>
  <c r="AA18" i="15"/>
  <c r="AW18" i="15"/>
  <c r="S23" i="15"/>
  <c r="AY23" i="15"/>
  <c r="AU32" i="15"/>
  <c r="AI45" i="15"/>
  <c r="BE45" i="15"/>
  <c r="O45" i="15"/>
  <c r="AK51" i="15"/>
  <c r="BG51" i="15"/>
  <c r="O51" i="15"/>
  <c r="AW84" i="15"/>
  <c r="BK99" i="15"/>
  <c r="AY99" i="15"/>
  <c r="AI99" i="15"/>
  <c r="S99" i="15"/>
  <c r="BI99" i="15"/>
  <c r="AS99" i="15"/>
  <c r="AC99" i="15"/>
  <c r="M99" i="15"/>
  <c r="BG99" i="15"/>
  <c r="AQ99" i="15"/>
  <c r="AA99" i="15"/>
  <c r="K99" i="15"/>
  <c r="BA175" i="15"/>
  <c r="AC175" i="15"/>
  <c r="BC175" i="15"/>
  <c r="U175" i="15"/>
  <c r="AW175" i="15"/>
  <c r="I175" i="15"/>
  <c r="AM175" i="15"/>
  <c r="M5" i="15"/>
  <c r="AI5" i="15"/>
  <c r="BC5" i="15"/>
  <c r="K6" i="15"/>
  <c r="U6" i="15"/>
  <c r="AG6" i="15"/>
  <c r="AQ6" i="15"/>
  <c r="BA6" i="15"/>
  <c r="Y7" i="15"/>
  <c r="AU7" i="15"/>
  <c r="AA9" i="15"/>
  <c r="AU9" i="15"/>
  <c r="I10" i="15"/>
  <c r="S10" i="15"/>
  <c r="AC10" i="15"/>
  <c r="AO10" i="15"/>
  <c r="AY10" i="15"/>
  <c r="BI10" i="15"/>
  <c r="W11" i="15"/>
  <c r="AI11" i="15"/>
  <c r="BE11" i="15"/>
  <c r="AA13" i="15"/>
  <c r="AU13" i="15"/>
  <c r="I14" i="15"/>
  <c r="S14" i="15"/>
  <c r="AC14" i="15"/>
  <c r="AO14" i="15"/>
  <c r="AY14" i="15"/>
  <c r="BI14" i="15"/>
  <c r="W15" i="15"/>
  <c r="AQ15" i="15"/>
  <c r="AO16" i="15"/>
  <c r="O17" i="15"/>
  <c r="AU17" i="15"/>
  <c r="I18" i="15"/>
  <c r="S18" i="15"/>
  <c r="AC18" i="15"/>
  <c r="AO18" i="15"/>
  <c r="AY18" i="15"/>
  <c r="BI18" i="15"/>
  <c r="Q19" i="15"/>
  <c r="AG19" i="15"/>
  <c r="AW19" i="15"/>
  <c r="AG20" i="15"/>
  <c r="M22" i="15"/>
  <c r="Y22" i="15"/>
  <c r="AI22" i="15"/>
  <c r="AS22" i="15"/>
  <c r="BE22" i="15"/>
  <c r="I23" i="15"/>
  <c r="Y23" i="15"/>
  <c r="AO23" i="15"/>
  <c r="BE23" i="15"/>
  <c r="Q26" i="15"/>
  <c r="AA26" i="15"/>
  <c r="AK26" i="15"/>
  <c r="AW26" i="15"/>
  <c r="BG26" i="15"/>
  <c r="K27" i="15"/>
  <c r="AA27" i="15"/>
  <c r="AQ27" i="15"/>
  <c r="BG27" i="15"/>
  <c r="O29" i="15"/>
  <c r="AK29" i="15"/>
  <c r="BI29" i="15"/>
  <c r="K30" i="15"/>
  <c r="U30" i="15"/>
  <c r="AG30" i="15"/>
  <c r="AQ30" i="15"/>
  <c r="BA30" i="15"/>
  <c r="S31" i="15"/>
  <c r="AI31" i="15"/>
  <c r="AY31" i="15"/>
  <c r="O32" i="15"/>
  <c r="BC32" i="15"/>
  <c r="U33" i="15"/>
  <c r="BA33" i="15"/>
  <c r="S35" i="15"/>
  <c r="AI35" i="15"/>
  <c r="AY35" i="15"/>
  <c r="AK37" i="15"/>
  <c r="Q38" i="15"/>
  <c r="AE38" i="15"/>
  <c r="AS38" i="15"/>
  <c r="BI38" i="15"/>
  <c r="Q40" i="15"/>
  <c r="AA40" i="15"/>
  <c r="AK40" i="15"/>
  <c r="AW40" i="15"/>
  <c r="BG40" i="15"/>
  <c r="BE42" i="15"/>
  <c r="BK42" i="15"/>
  <c r="AO42" i="15"/>
  <c r="BA42" i="15"/>
  <c r="W42" i="15"/>
  <c r="BC42" i="15"/>
  <c r="BK44" i="15"/>
  <c r="BI44" i="15"/>
  <c r="AY44" i="15"/>
  <c r="AO44" i="15"/>
  <c r="AC44" i="15"/>
  <c r="S44" i="15"/>
  <c r="I44" i="15"/>
  <c r="BE44" i="15"/>
  <c r="AS44" i="15"/>
  <c r="AI44" i="15"/>
  <c r="Y44" i="15"/>
  <c r="M44" i="15"/>
  <c r="AA44" i="15"/>
  <c r="AW44" i="15"/>
  <c r="Y45" i="15"/>
  <c r="BG47" i="15"/>
  <c r="O47" i="15"/>
  <c r="AK47" i="15"/>
  <c r="K48" i="15"/>
  <c r="AG48" i="15"/>
  <c r="BA48" i="15"/>
  <c r="AA51" i="15"/>
  <c r="BK56" i="15"/>
  <c r="BI56" i="15"/>
  <c r="AY56" i="15"/>
  <c r="AO56" i="15"/>
  <c r="AC56" i="15"/>
  <c r="S56" i="15"/>
  <c r="I56" i="15"/>
  <c r="BE56" i="15"/>
  <c r="AS56" i="15"/>
  <c r="AI56" i="15"/>
  <c r="Y56" i="15"/>
  <c r="M56" i="15"/>
  <c r="AA56" i="15"/>
  <c r="AW56" i="15"/>
  <c r="BK60" i="15"/>
  <c r="BI60" i="15"/>
  <c r="AY60" i="15"/>
  <c r="AO60" i="15"/>
  <c r="AC60" i="15"/>
  <c r="S60" i="15"/>
  <c r="I60" i="15"/>
  <c r="BE60" i="15"/>
  <c r="AS60" i="15"/>
  <c r="AI60" i="15"/>
  <c r="Y60" i="15"/>
  <c r="M60" i="15"/>
  <c r="AA60" i="15"/>
  <c r="AW60" i="15"/>
  <c r="BG79" i="15"/>
  <c r="AA79" i="15"/>
  <c r="O79" i="15"/>
  <c r="Q84" i="15"/>
  <c r="BG84" i="15"/>
  <c r="U99" i="15"/>
  <c r="AA5" i="15"/>
  <c r="Q10" i="15"/>
  <c r="AW10" i="15"/>
  <c r="AA14" i="15"/>
  <c r="AI23" i="15"/>
  <c r="AA48" i="15"/>
  <c r="BE82" i="15"/>
  <c r="BK82" i="15"/>
  <c r="AO82" i="15"/>
  <c r="U82" i="15"/>
  <c r="BC82" i="15"/>
  <c r="AG82" i="15"/>
  <c r="M82" i="15"/>
  <c r="BA82" i="15"/>
  <c r="AE82" i="15"/>
  <c r="I82" i="15"/>
  <c r="O5" i="15"/>
  <c r="AK5" i="15"/>
  <c r="BG5" i="15"/>
  <c r="K10" i="15"/>
  <c r="U10" i="15"/>
  <c r="AG10" i="15"/>
  <c r="AQ10" i="15"/>
  <c r="BA10" i="15"/>
  <c r="Y11" i="15"/>
  <c r="AQ11" i="15"/>
  <c r="K14" i="15"/>
  <c r="U14" i="15"/>
  <c r="AG14" i="15"/>
  <c r="AQ14" i="15"/>
  <c r="BA14" i="15"/>
  <c r="Y15" i="15"/>
  <c r="AU15" i="15"/>
  <c r="U17" i="15"/>
  <c r="BA17" i="15"/>
  <c r="K18" i="15"/>
  <c r="U18" i="15"/>
  <c r="AG18" i="15"/>
  <c r="AQ18" i="15"/>
  <c r="BA18" i="15"/>
  <c r="S19" i="15"/>
  <c r="AI19" i="15"/>
  <c r="AY19" i="15"/>
  <c r="Q22" i="15"/>
  <c r="AA22" i="15"/>
  <c r="AK22" i="15"/>
  <c r="AW22" i="15"/>
  <c r="BG22" i="15"/>
  <c r="K23" i="15"/>
  <c r="AA23" i="15"/>
  <c r="AQ23" i="15"/>
  <c r="BG23" i="15"/>
  <c r="W32" i="15"/>
  <c r="BK32" i="15"/>
  <c r="AK43" i="15"/>
  <c r="BG43" i="15"/>
  <c r="O43" i="15"/>
  <c r="AU45" i="15"/>
  <c r="Q48" i="15"/>
  <c r="AK48" i="15"/>
  <c r="BE50" i="15"/>
  <c r="BK50" i="15"/>
  <c r="AO50" i="15"/>
  <c r="U50" i="15"/>
  <c r="BA50" i="15"/>
  <c r="AE50" i="15"/>
  <c r="I50" i="15"/>
  <c r="AS50" i="15"/>
  <c r="AU51" i="15"/>
  <c r="AI53" i="15"/>
  <c r="O53" i="15"/>
  <c r="BE78" i="15"/>
  <c r="BK78" i="15"/>
  <c r="AO78" i="15"/>
  <c r="U78" i="15"/>
  <c r="BC78" i="15"/>
  <c r="AG78" i="15"/>
  <c r="M78" i="15"/>
  <c r="BA78" i="15"/>
  <c r="AE78" i="15"/>
  <c r="I78" i="15"/>
  <c r="AS82" i="15"/>
  <c r="BK88" i="15"/>
  <c r="BE88" i="15"/>
  <c r="AS88" i="15"/>
  <c r="AI88" i="15"/>
  <c r="Y88" i="15"/>
  <c r="M88" i="15"/>
  <c r="BA88" i="15"/>
  <c r="AQ88" i="15"/>
  <c r="AG88" i="15"/>
  <c r="U88" i="15"/>
  <c r="K88" i="15"/>
  <c r="BI88" i="15"/>
  <c r="AY88" i="15"/>
  <c r="AO88" i="15"/>
  <c r="AC88" i="15"/>
  <c r="S88" i="15"/>
  <c r="I88" i="15"/>
  <c r="AW88" i="15"/>
  <c r="BE93" i="15"/>
  <c r="AI93" i="15"/>
  <c r="Y93" i="15"/>
  <c r="O93" i="15"/>
  <c r="BG95" i="15"/>
  <c r="AK95" i="15"/>
  <c r="AA95" i="15"/>
  <c r="O95" i="15"/>
  <c r="AK99" i="15"/>
  <c r="BK136" i="15"/>
  <c r="BE136" i="15"/>
  <c r="AS136" i="15"/>
  <c r="AI136" i="15"/>
  <c r="Y136" i="15"/>
  <c r="M136" i="15"/>
  <c r="BA136" i="15"/>
  <c r="AQ136" i="15"/>
  <c r="AG136" i="15"/>
  <c r="U136" i="15"/>
  <c r="K136" i="15"/>
  <c r="BI136" i="15"/>
  <c r="AY136" i="15"/>
  <c r="AO136" i="15"/>
  <c r="AC136" i="15"/>
  <c r="S136" i="15"/>
  <c r="I136" i="15"/>
  <c r="AK136" i="15"/>
  <c r="AA136" i="15"/>
  <c r="BG136" i="15"/>
  <c r="Q136" i="15"/>
  <c r="BG139" i="15"/>
  <c r="AK139" i="15"/>
  <c r="AA139" i="15"/>
  <c r="O139" i="15"/>
  <c r="AA10" i="15"/>
  <c r="AK14" i="15"/>
  <c r="BG14" i="15"/>
  <c r="AK17" i="15"/>
  <c r="Q18" i="15"/>
  <c r="AK18" i="15"/>
  <c r="BG18" i="15"/>
  <c r="BK48" i="15"/>
  <c r="BE48" i="15"/>
  <c r="AS48" i="15"/>
  <c r="AI48" i="15"/>
  <c r="Y48" i="15"/>
  <c r="M48" i="15"/>
  <c r="BI48" i="15"/>
  <c r="AY48" i="15"/>
  <c r="AO48" i="15"/>
  <c r="AC48" i="15"/>
  <c r="S48" i="15"/>
  <c r="I48" i="15"/>
  <c r="AW48" i="15"/>
  <c r="BK84" i="15"/>
  <c r="BE84" i="15"/>
  <c r="AS84" i="15"/>
  <c r="AI84" i="15"/>
  <c r="Y84" i="15"/>
  <c r="M84" i="15"/>
  <c r="BA84" i="15"/>
  <c r="AQ84" i="15"/>
  <c r="AG84" i="15"/>
  <c r="U84" i="15"/>
  <c r="K84" i="15"/>
  <c r="BI84" i="15"/>
  <c r="AY84" i="15"/>
  <c r="AO84" i="15"/>
  <c r="AC84" i="15"/>
  <c r="S84" i="15"/>
  <c r="I84" i="15"/>
  <c r="BK234" i="15"/>
  <c r="BE234" i="15"/>
  <c r="AS234" i="15"/>
  <c r="AI234" i="15"/>
  <c r="Y234" i="15"/>
  <c r="M234" i="15"/>
  <c r="BI234" i="15"/>
  <c r="AY234" i="15"/>
  <c r="AO234" i="15"/>
  <c r="AC234" i="15"/>
  <c r="S234" i="15"/>
  <c r="I234" i="15"/>
  <c r="AQ234" i="15"/>
  <c r="U234" i="15"/>
  <c r="BG234" i="15"/>
  <c r="AK234" i="15"/>
  <c r="Q234" i="15"/>
  <c r="BA234" i="15"/>
  <c r="AG234" i="15"/>
  <c r="K234" i="15"/>
  <c r="AW234" i="15"/>
  <c r="AA234" i="15"/>
  <c r="W5" i="15"/>
  <c r="Q6" i="15"/>
  <c r="AA6" i="15"/>
  <c r="AK6" i="15"/>
  <c r="AW6" i="15"/>
  <c r="BG6" i="15"/>
  <c r="O7" i="15"/>
  <c r="AI7" i="15"/>
  <c r="O9" i="15"/>
  <c r="AK9" i="15"/>
  <c r="M10" i="15"/>
  <c r="Y10" i="15"/>
  <c r="AI10" i="15"/>
  <c r="AS10" i="15"/>
  <c r="BE10" i="15"/>
  <c r="K11" i="15"/>
  <c r="AA11" i="15"/>
  <c r="I12" i="15"/>
  <c r="O13" i="15"/>
  <c r="AK13" i="15"/>
  <c r="M14" i="15"/>
  <c r="Y14" i="15"/>
  <c r="AI14" i="15"/>
  <c r="AS14" i="15"/>
  <c r="BE14" i="15"/>
  <c r="K15" i="15"/>
  <c r="AG15" i="15"/>
  <c r="BC15" i="15"/>
  <c r="U16" i="15"/>
  <c r="BK16" i="15"/>
  <c r="AE17" i="15"/>
  <c r="M18" i="15"/>
  <c r="Y18" i="15"/>
  <c r="AI18" i="15"/>
  <c r="AS18" i="15"/>
  <c r="BE18" i="15"/>
  <c r="I19" i="15"/>
  <c r="Y19" i="15"/>
  <c r="AO19" i="15"/>
  <c r="BE19" i="15"/>
  <c r="Q20" i="15"/>
  <c r="I22" i="15"/>
  <c r="S22" i="15"/>
  <c r="AC22" i="15"/>
  <c r="AO22" i="15"/>
  <c r="AY22" i="15"/>
  <c r="BI22" i="15"/>
  <c r="Q23" i="15"/>
  <c r="AG23" i="15"/>
  <c r="AW23" i="15"/>
  <c r="K26" i="15"/>
  <c r="U26" i="15"/>
  <c r="AG26" i="15"/>
  <c r="AQ26" i="15"/>
  <c r="BA26" i="15"/>
  <c r="S27" i="15"/>
  <c r="AI27" i="15"/>
  <c r="AY27" i="15"/>
  <c r="AC29" i="15"/>
  <c r="Q30" i="15"/>
  <c r="AA30" i="15"/>
  <c r="AK30" i="15"/>
  <c r="AW30" i="15"/>
  <c r="BG30" i="15"/>
  <c r="K31" i="15"/>
  <c r="AA31" i="15"/>
  <c r="AQ31" i="15"/>
  <c r="BG31" i="15"/>
  <c r="AK33" i="15"/>
  <c r="Q34" i="15"/>
  <c r="AA34" i="15"/>
  <c r="AK34" i="15"/>
  <c r="AW34" i="15"/>
  <c r="BG34" i="15"/>
  <c r="K35" i="15"/>
  <c r="AA35" i="15"/>
  <c r="AQ35" i="15"/>
  <c r="BG35" i="15"/>
  <c r="U37" i="15"/>
  <c r="BA37" i="15"/>
  <c r="K38" i="15"/>
  <c r="W38" i="15"/>
  <c r="AM38" i="15"/>
  <c r="K40" i="15"/>
  <c r="U40" i="15"/>
  <c r="AG40" i="15"/>
  <c r="AQ40" i="15"/>
  <c r="BA40" i="15"/>
  <c r="AU41" i="15"/>
  <c r="M42" i="15"/>
  <c r="AG42" i="15"/>
  <c r="AA43" i="15"/>
  <c r="Q44" i="15"/>
  <c r="AK44" i="15"/>
  <c r="BG44" i="15"/>
  <c r="BE46" i="15"/>
  <c r="BA46" i="15"/>
  <c r="AE46" i="15"/>
  <c r="I46" i="15"/>
  <c r="BK46" i="15"/>
  <c r="AO46" i="15"/>
  <c r="U46" i="15"/>
  <c r="AS46" i="15"/>
  <c r="AU47" i="15"/>
  <c r="U48" i="15"/>
  <c r="AQ48" i="15"/>
  <c r="BE49" i="15"/>
  <c r="O49" i="15"/>
  <c r="AI49" i="15"/>
  <c r="M50" i="15"/>
  <c r="BC50" i="15"/>
  <c r="BK52" i="15"/>
  <c r="BI52" i="15"/>
  <c r="AY52" i="15"/>
  <c r="AO52" i="15"/>
  <c r="AC52" i="15"/>
  <c r="S52" i="15"/>
  <c r="I52" i="15"/>
  <c r="BE52" i="15"/>
  <c r="AS52" i="15"/>
  <c r="AI52" i="15"/>
  <c r="Y52" i="15"/>
  <c r="M52" i="15"/>
  <c r="AA52" i="15"/>
  <c r="AW52" i="15"/>
  <c r="Y53" i="15"/>
  <c r="Q56" i="15"/>
  <c r="AK56" i="15"/>
  <c r="BG56" i="15"/>
  <c r="Q60" i="15"/>
  <c r="AK60" i="15"/>
  <c r="BG60" i="15"/>
  <c r="BE66" i="15"/>
  <c r="BA66" i="15"/>
  <c r="AE66" i="15"/>
  <c r="I66" i="15"/>
  <c r="BK66" i="15"/>
  <c r="AO66" i="15"/>
  <c r="U66" i="15"/>
  <c r="AS66" i="15"/>
  <c r="BE70" i="15"/>
  <c r="BA70" i="15"/>
  <c r="AE70" i="15"/>
  <c r="I70" i="15"/>
  <c r="BK70" i="15"/>
  <c r="AO70" i="15"/>
  <c r="U70" i="15"/>
  <c r="AS70" i="15"/>
  <c r="W78" i="15"/>
  <c r="BG83" i="15"/>
  <c r="AK83" i="15"/>
  <c r="AA83" i="15"/>
  <c r="O83" i="15"/>
  <c r="AK84" i="15"/>
  <c r="Q88" i="15"/>
  <c r="BG88" i="15"/>
  <c r="BE94" i="15"/>
  <c r="BK94" i="15"/>
  <c r="AO94" i="15"/>
  <c r="U94" i="15"/>
  <c r="BC94" i="15"/>
  <c r="AG94" i="15"/>
  <c r="M94" i="15"/>
  <c r="BA94" i="15"/>
  <c r="AE94" i="15"/>
  <c r="I94" i="15"/>
  <c r="AU95" i="15"/>
  <c r="BA99" i="15"/>
  <c r="AW136" i="15"/>
  <c r="W54" i="15"/>
  <c r="AS54" i="15"/>
  <c r="W58" i="15"/>
  <c r="AS58" i="15"/>
  <c r="W62" i="15"/>
  <c r="AS62" i="15"/>
  <c r="K64" i="15"/>
  <c r="U64" i="15"/>
  <c r="AG64" i="15"/>
  <c r="AQ64" i="15"/>
  <c r="BA64" i="15"/>
  <c r="K68" i="15"/>
  <c r="U68" i="15"/>
  <c r="AG68" i="15"/>
  <c r="AQ68" i="15"/>
  <c r="BA68" i="15"/>
  <c r="K72" i="15"/>
  <c r="U72" i="15"/>
  <c r="AG72" i="15"/>
  <c r="AQ72" i="15"/>
  <c r="BA72" i="15"/>
  <c r="U74" i="15"/>
  <c r="AO74" i="15"/>
  <c r="BK74" i="15"/>
  <c r="K76" i="15"/>
  <c r="U76" i="15"/>
  <c r="AG76" i="15"/>
  <c r="AQ76" i="15"/>
  <c r="BA76" i="15"/>
  <c r="K80" i="15"/>
  <c r="U80" i="15"/>
  <c r="AG80" i="15"/>
  <c r="AQ80" i="15"/>
  <c r="BA80" i="15"/>
  <c r="AI85" i="15"/>
  <c r="M86" i="15"/>
  <c r="AG86" i="15"/>
  <c r="BC86" i="15"/>
  <c r="AA87" i="15"/>
  <c r="AI89" i="15"/>
  <c r="U90" i="15"/>
  <c r="AO90" i="15"/>
  <c r="BK90" i="15"/>
  <c r="AK91" i="15"/>
  <c r="M92" i="15"/>
  <c r="Y92" i="15"/>
  <c r="AI92" i="15"/>
  <c r="AS92" i="15"/>
  <c r="BE92" i="15"/>
  <c r="Q96" i="15"/>
  <c r="AA96" i="15"/>
  <c r="AK96" i="15"/>
  <c r="AW96" i="15"/>
  <c r="BG96" i="15"/>
  <c r="AG97" i="15"/>
  <c r="K100" i="15"/>
  <c r="U100" i="15"/>
  <c r="AG100" i="15"/>
  <c r="AQ100" i="15"/>
  <c r="BA100" i="15"/>
  <c r="AG101" i="15"/>
  <c r="S103" i="15"/>
  <c r="AI103" i="15"/>
  <c r="AY103" i="15"/>
  <c r="BK104" i="15"/>
  <c r="BI104" i="15"/>
  <c r="AY104" i="15"/>
  <c r="AO104" i="15"/>
  <c r="BE104" i="15"/>
  <c r="AS104" i="15"/>
  <c r="Q104" i="15"/>
  <c r="AA104" i="15"/>
  <c r="AK104" i="15"/>
  <c r="BG104" i="15"/>
  <c r="Q108" i="15"/>
  <c r="AK108" i="15"/>
  <c r="Q112" i="15"/>
  <c r="AK112" i="15"/>
  <c r="S116" i="15"/>
  <c r="BA118" i="15"/>
  <c r="AK118" i="15"/>
  <c r="W118" i="15"/>
  <c r="I118" i="15"/>
  <c r="BE118" i="15"/>
  <c r="AS118" i="15"/>
  <c r="AE118" i="15"/>
  <c r="O118" i="15"/>
  <c r="AG118" i="15"/>
  <c r="BK118" i="15"/>
  <c r="Q120" i="15"/>
  <c r="AK120" i="15"/>
  <c r="BK140" i="15"/>
  <c r="BE140" i="15"/>
  <c r="AS140" i="15"/>
  <c r="AI140" i="15"/>
  <c r="Y140" i="15"/>
  <c r="M140" i="15"/>
  <c r="BA140" i="15"/>
  <c r="AQ140" i="15"/>
  <c r="AG140" i="15"/>
  <c r="U140" i="15"/>
  <c r="K140" i="15"/>
  <c r="BI140" i="15"/>
  <c r="AY140" i="15"/>
  <c r="AO140" i="15"/>
  <c r="AC140" i="15"/>
  <c r="S140" i="15"/>
  <c r="I140" i="15"/>
  <c r="AW140" i="15"/>
  <c r="W74" i="15"/>
  <c r="AS74" i="15"/>
  <c r="AU85" i="15"/>
  <c r="W90" i="15"/>
  <c r="AS90" i="15"/>
  <c r="Q92" i="15"/>
  <c r="AA92" i="15"/>
  <c r="AK92" i="15"/>
  <c r="AW92" i="15"/>
  <c r="BG92" i="15"/>
  <c r="U103" i="15"/>
  <c r="AK103" i="15"/>
  <c r="BA103" i="15"/>
  <c r="BG105" i="15"/>
  <c r="BE105" i="15"/>
  <c r="Y105" i="15"/>
  <c r="AO105" i="15"/>
  <c r="I105" i="15"/>
  <c r="BG109" i="15"/>
  <c r="AO109" i="15"/>
  <c r="I109" i="15"/>
  <c r="BE109" i="15"/>
  <c r="Y109" i="15"/>
  <c r="BG113" i="15"/>
  <c r="BE113" i="15"/>
  <c r="Y113" i="15"/>
  <c r="AO113" i="15"/>
  <c r="I113" i="15"/>
  <c r="BE126" i="15"/>
  <c r="AS126" i="15"/>
  <c r="AE126" i="15"/>
  <c r="O126" i="15"/>
  <c r="BC126" i="15"/>
  <c r="AO126" i="15"/>
  <c r="Y126" i="15"/>
  <c r="M126" i="15"/>
  <c r="BA126" i="15"/>
  <c r="AK126" i="15"/>
  <c r="W126" i="15"/>
  <c r="I126" i="15"/>
  <c r="BK126" i="15"/>
  <c r="BC143" i="15"/>
  <c r="AK143" i="15"/>
  <c r="AA143" i="15"/>
  <c r="BG143" i="15"/>
  <c r="O143" i="15"/>
  <c r="BE145" i="15"/>
  <c r="AI145" i="15"/>
  <c r="Y145" i="15"/>
  <c r="O145" i="15"/>
  <c r="BE154" i="15"/>
  <c r="AK154" i="15"/>
  <c r="Y154" i="15"/>
  <c r="O154" i="15"/>
  <c r="BK185" i="15"/>
  <c r="AO185" i="15"/>
  <c r="S185" i="15"/>
  <c r="BE185" i="15"/>
  <c r="AI185" i="15"/>
  <c r="O185" i="15"/>
  <c r="AY185" i="15"/>
  <c r="AE185" i="15"/>
  <c r="I185" i="15"/>
  <c r="AU185" i="15"/>
  <c r="Y185" i="15"/>
  <c r="M54" i="15"/>
  <c r="AG54" i="15"/>
  <c r="BC54" i="15"/>
  <c r="M58" i="15"/>
  <c r="AG58" i="15"/>
  <c r="BC58" i="15"/>
  <c r="M62" i="15"/>
  <c r="AG62" i="15"/>
  <c r="BC62" i="15"/>
  <c r="Q64" i="15"/>
  <c r="AA64" i="15"/>
  <c r="AK64" i="15"/>
  <c r="AW64" i="15"/>
  <c r="BG64" i="15"/>
  <c r="Q68" i="15"/>
  <c r="AA68" i="15"/>
  <c r="AK68" i="15"/>
  <c r="AW68" i="15"/>
  <c r="BG68" i="15"/>
  <c r="Q72" i="15"/>
  <c r="AA72" i="15"/>
  <c r="AK72" i="15"/>
  <c r="AW72" i="15"/>
  <c r="BG72" i="15"/>
  <c r="I74" i="15"/>
  <c r="AE74" i="15"/>
  <c r="BA74" i="15"/>
  <c r="Q76" i="15"/>
  <c r="AA76" i="15"/>
  <c r="AK76" i="15"/>
  <c r="AW76" i="15"/>
  <c r="BG76" i="15"/>
  <c r="Y77" i="15"/>
  <c r="Q80" i="15"/>
  <c r="AA80" i="15"/>
  <c r="AK80" i="15"/>
  <c r="AW80" i="15"/>
  <c r="BG80" i="15"/>
  <c r="Y81" i="15"/>
  <c r="O85" i="15"/>
  <c r="W86" i="15"/>
  <c r="AS86" i="15"/>
  <c r="AU87" i="15"/>
  <c r="O89" i="15"/>
  <c r="I90" i="15"/>
  <c r="AE90" i="15"/>
  <c r="BA90" i="15"/>
  <c r="O91" i="15"/>
  <c r="I92" i="15"/>
  <c r="S92" i="15"/>
  <c r="AC92" i="15"/>
  <c r="AO92" i="15"/>
  <c r="AY92" i="15"/>
  <c r="BI92" i="15"/>
  <c r="BA96" i="15"/>
  <c r="Q100" i="15"/>
  <c r="AA100" i="15"/>
  <c r="AK100" i="15"/>
  <c r="AW100" i="15"/>
  <c r="BG100" i="15"/>
  <c r="K103" i="15"/>
  <c r="AA103" i="15"/>
  <c r="AQ103" i="15"/>
  <c r="BG103" i="15"/>
  <c r="Q105" i="15"/>
  <c r="BK108" i="15"/>
  <c r="BE108" i="15"/>
  <c r="AS108" i="15"/>
  <c r="AI108" i="15"/>
  <c r="Y108" i="15"/>
  <c r="M108" i="15"/>
  <c r="BI108" i="15"/>
  <c r="AY108" i="15"/>
  <c r="AO108" i="15"/>
  <c r="AC108" i="15"/>
  <c r="S108" i="15"/>
  <c r="I108" i="15"/>
  <c r="AA108" i="15"/>
  <c r="AW108" i="15"/>
  <c r="Q109" i="15"/>
  <c r="BK112" i="15"/>
  <c r="BI112" i="15"/>
  <c r="AY112" i="15"/>
  <c r="AO112" i="15"/>
  <c r="AC112" i="15"/>
  <c r="S112" i="15"/>
  <c r="I112" i="15"/>
  <c r="BE112" i="15"/>
  <c r="AS112" i="15"/>
  <c r="AI112" i="15"/>
  <c r="Y112" i="15"/>
  <c r="M112" i="15"/>
  <c r="AA112" i="15"/>
  <c r="AW112" i="15"/>
  <c r="Q113" i="15"/>
  <c r="BE116" i="15"/>
  <c r="AQ116" i="15"/>
  <c r="AC116" i="15"/>
  <c r="M116" i="15"/>
  <c r="AY116" i="15"/>
  <c r="AI116" i="15"/>
  <c r="U116" i="15"/>
  <c r="I116" i="15"/>
  <c r="AG116" i="15"/>
  <c r="BI116" i="15"/>
  <c r="BK120" i="15"/>
  <c r="BE120" i="15"/>
  <c r="AS120" i="15"/>
  <c r="AI120" i="15"/>
  <c r="Y120" i="15"/>
  <c r="M120" i="15"/>
  <c r="BI120" i="15"/>
  <c r="AY120" i="15"/>
  <c r="AO120" i="15"/>
  <c r="AC120" i="15"/>
  <c r="S120" i="15"/>
  <c r="I120" i="15"/>
  <c r="AA120" i="15"/>
  <c r="AW120" i="15"/>
  <c r="U126" i="15"/>
  <c r="AU143" i="15"/>
  <c r="AU145" i="15"/>
  <c r="BK148" i="15"/>
  <c r="BE148" i="15"/>
  <c r="AS148" i="15"/>
  <c r="AI148" i="15"/>
  <c r="Y148" i="15"/>
  <c r="M148" i="15"/>
  <c r="BA148" i="15"/>
  <c r="AQ148" i="15"/>
  <c r="AG148" i="15"/>
  <c r="U148" i="15"/>
  <c r="K148" i="15"/>
  <c r="BI148" i="15"/>
  <c r="AY148" i="15"/>
  <c r="AO148" i="15"/>
  <c r="AC148" i="15"/>
  <c r="S148" i="15"/>
  <c r="I148" i="15"/>
  <c r="AW148" i="15"/>
  <c r="BK150" i="15"/>
  <c r="AU150" i="15"/>
  <c r="AE150" i="15"/>
  <c r="O150" i="15"/>
  <c r="BI150" i="15"/>
  <c r="AO150" i="15"/>
  <c r="Y150" i="15"/>
  <c r="M150" i="15"/>
  <c r="BE150" i="15"/>
  <c r="AK150" i="15"/>
  <c r="W150" i="15"/>
  <c r="I150" i="15"/>
  <c r="BG151" i="15"/>
  <c r="AS151" i="15"/>
  <c r="AE151" i="15"/>
  <c r="O151" i="15"/>
  <c r="BC151" i="15"/>
  <c r="AQ151" i="15"/>
  <c r="AA151" i="15"/>
  <c r="M151" i="15"/>
  <c r="BA151" i="15"/>
  <c r="AK151" i="15"/>
  <c r="W151" i="15"/>
  <c r="K151" i="15"/>
  <c r="BK151" i="15"/>
  <c r="BG155" i="15"/>
  <c r="AS155" i="15"/>
  <c r="AE155" i="15"/>
  <c r="O155" i="15"/>
  <c r="BC155" i="15"/>
  <c r="AQ155" i="15"/>
  <c r="AA155" i="15"/>
  <c r="M155" i="15"/>
  <c r="BA155" i="15"/>
  <c r="AK155" i="15"/>
  <c r="W155" i="15"/>
  <c r="K155" i="15"/>
  <c r="BK155" i="15"/>
  <c r="BC158" i="15"/>
  <c r="AK158" i="15"/>
  <c r="Y158" i="15"/>
  <c r="BE158" i="15"/>
  <c r="O158" i="15"/>
  <c r="U107" i="15"/>
  <c r="AK107" i="15"/>
  <c r="BA107" i="15"/>
  <c r="M111" i="15"/>
  <c r="AC111" i="15"/>
  <c r="AS111" i="15"/>
  <c r="BI111" i="15"/>
  <c r="U115" i="15"/>
  <c r="AK115" i="15"/>
  <c r="BA115" i="15"/>
  <c r="M122" i="15"/>
  <c r="Y122" i="15"/>
  <c r="AO122" i="15"/>
  <c r="BC122" i="15"/>
  <c r="Q124" i="15"/>
  <c r="AA124" i="15"/>
  <c r="AK124" i="15"/>
  <c r="AW124" i="15"/>
  <c r="BG124" i="15"/>
  <c r="M128" i="15"/>
  <c r="Y128" i="15"/>
  <c r="AI128" i="15"/>
  <c r="AS128" i="15"/>
  <c r="BE128" i="15"/>
  <c r="U130" i="15"/>
  <c r="AG130" i="15"/>
  <c r="AU130" i="15"/>
  <c r="BK130" i="15"/>
  <c r="K132" i="15"/>
  <c r="U132" i="15"/>
  <c r="AG132" i="15"/>
  <c r="AQ132" i="15"/>
  <c r="BA132" i="15"/>
  <c r="O134" i="15"/>
  <c r="AE134" i="15"/>
  <c r="AS134" i="15"/>
  <c r="BE134" i="15"/>
  <c r="M138" i="15"/>
  <c r="Y138" i="15"/>
  <c r="AO138" i="15"/>
  <c r="BC138" i="15"/>
  <c r="AI141" i="15"/>
  <c r="M142" i="15"/>
  <c r="Y142" i="15"/>
  <c r="AO142" i="15"/>
  <c r="BC142" i="15"/>
  <c r="M144" i="15"/>
  <c r="Y144" i="15"/>
  <c r="AI144" i="15"/>
  <c r="AS144" i="15"/>
  <c r="BE144" i="15"/>
  <c r="U146" i="15"/>
  <c r="AG146" i="15"/>
  <c r="AU146" i="15"/>
  <c r="BK146" i="15"/>
  <c r="AK147" i="15"/>
  <c r="AI149" i="15"/>
  <c r="Q152" i="15"/>
  <c r="AA152" i="15"/>
  <c r="AK152" i="15"/>
  <c r="AW152" i="15"/>
  <c r="BG152" i="15"/>
  <c r="K153" i="15"/>
  <c r="Y153" i="15"/>
  <c r="AO153" i="15"/>
  <c r="BC153" i="15"/>
  <c r="Q156" i="15"/>
  <c r="AA156" i="15"/>
  <c r="AK156" i="15"/>
  <c r="AW156" i="15"/>
  <c r="BG156" i="15"/>
  <c r="AO157" i="15"/>
  <c r="BC157" i="15"/>
  <c r="O159" i="15"/>
  <c r="AE159" i="15"/>
  <c r="AS159" i="15"/>
  <c r="BG159" i="15"/>
  <c r="S161" i="15"/>
  <c r="AG161" i="15"/>
  <c r="AU161" i="15"/>
  <c r="BC162" i="15"/>
  <c r="AK162" i="15"/>
  <c r="BE162" i="15"/>
  <c r="BA163" i="15"/>
  <c r="AK163" i="15"/>
  <c r="W163" i="15"/>
  <c r="K163" i="15"/>
  <c r="BG163" i="15"/>
  <c r="AS163" i="15"/>
  <c r="AE163" i="15"/>
  <c r="O163" i="15"/>
  <c r="AI163" i="15"/>
  <c r="BK163" i="15"/>
  <c r="BE171" i="15"/>
  <c r="AM171" i="15"/>
  <c r="Q171" i="15"/>
  <c r="BC171" i="15"/>
  <c r="AG171" i="15"/>
  <c r="O171" i="15"/>
  <c r="AU171" i="15"/>
  <c r="AA171" i="15"/>
  <c r="K171" i="15"/>
  <c r="BK192" i="15"/>
  <c r="BE192" i="15"/>
  <c r="AS192" i="15"/>
  <c r="AI192" i="15"/>
  <c r="Y192" i="15"/>
  <c r="M192" i="15"/>
  <c r="BA192" i="15"/>
  <c r="AQ192" i="15"/>
  <c r="AG192" i="15"/>
  <c r="U192" i="15"/>
  <c r="K192" i="15"/>
  <c r="BI192" i="15"/>
  <c r="AY192" i="15"/>
  <c r="AO192" i="15"/>
  <c r="AC192" i="15"/>
  <c r="S192" i="15"/>
  <c r="I192" i="15"/>
  <c r="AW192" i="15"/>
  <c r="Q128" i="15"/>
  <c r="AA128" i="15"/>
  <c r="AK128" i="15"/>
  <c r="AW128" i="15"/>
  <c r="BG128" i="15"/>
  <c r="U134" i="15"/>
  <c r="AG134" i="15"/>
  <c r="AU134" i="15"/>
  <c r="BK134" i="15"/>
  <c r="AU141" i="15"/>
  <c r="Q144" i="15"/>
  <c r="AA144" i="15"/>
  <c r="AK144" i="15"/>
  <c r="AW144" i="15"/>
  <c r="BG144" i="15"/>
  <c r="AU147" i="15"/>
  <c r="AU149" i="15"/>
  <c r="U159" i="15"/>
  <c r="AI159" i="15"/>
  <c r="AU159" i="15"/>
  <c r="BK159" i="15"/>
  <c r="AI180" i="15"/>
  <c r="W180" i="15"/>
  <c r="K180" i="15"/>
  <c r="BK191" i="15"/>
  <c r="AQ191" i="15"/>
  <c r="U191" i="15"/>
  <c r="BG191" i="15"/>
  <c r="AK191" i="15"/>
  <c r="O191" i="15"/>
  <c r="BA191" i="15"/>
  <c r="AE191" i="15"/>
  <c r="K191" i="15"/>
  <c r="M107" i="15"/>
  <c r="AC107" i="15"/>
  <c r="AS107" i="15"/>
  <c r="BI107" i="15"/>
  <c r="U111" i="15"/>
  <c r="AK111" i="15"/>
  <c r="BA111" i="15"/>
  <c r="M115" i="15"/>
  <c r="AC115" i="15"/>
  <c r="AS115" i="15"/>
  <c r="BI115" i="15"/>
  <c r="U122" i="15"/>
  <c r="AG122" i="15"/>
  <c r="AU122" i="15"/>
  <c r="K124" i="15"/>
  <c r="U124" i="15"/>
  <c r="AG124" i="15"/>
  <c r="AQ124" i="15"/>
  <c r="BA124" i="15"/>
  <c r="I128" i="15"/>
  <c r="S128" i="15"/>
  <c r="AC128" i="15"/>
  <c r="AO128" i="15"/>
  <c r="AY128" i="15"/>
  <c r="BI128" i="15"/>
  <c r="M130" i="15"/>
  <c r="Y130" i="15"/>
  <c r="AO130" i="15"/>
  <c r="Q132" i="15"/>
  <c r="AA132" i="15"/>
  <c r="AK132" i="15"/>
  <c r="AW132" i="15"/>
  <c r="BG132" i="15"/>
  <c r="I134" i="15"/>
  <c r="W134" i="15"/>
  <c r="AK134" i="15"/>
  <c r="U138" i="15"/>
  <c r="AG138" i="15"/>
  <c r="AU138" i="15"/>
  <c r="O141" i="15"/>
  <c r="U142" i="15"/>
  <c r="AG142" i="15"/>
  <c r="AU142" i="15"/>
  <c r="I144" i="15"/>
  <c r="S144" i="15"/>
  <c r="AC144" i="15"/>
  <c r="AO144" i="15"/>
  <c r="AY144" i="15"/>
  <c r="BI144" i="15"/>
  <c r="M146" i="15"/>
  <c r="Y146" i="15"/>
  <c r="AO146" i="15"/>
  <c r="O147" i="15"/>
  <c r="BG147" i="15"/>
  <c r="O149" i="15"/>
  <c r="BE149" i="15"/>
  <c r="U152" i="15"/>
  <c r="AG152" i="15"/>
  <c r="AQ152" i="15"/>
  <c r="BA152" i="15"/>
  <c r="S153" i="15"/>
  <c r="AG153" i="15"/>
  <c r="AU153" i="15"/>
  <c r="K156" i="15"/>
  <c r="U156" i="15"/>
  <c r="AG156" i="15"/>
  <c r="AQ156" i="15"/>
  <c r="BA156" i="15"/>
  <c r="S157" i="15"/>
  <c r="AG157" i="15"/>
  <c r="AU157" i="15"/>
  <c r="K159" i="15"/>
  <c r="W159" i="15"/>
  <c r="AK159" i="15"/>
  <c r="Q160" i="15"/>
  <c r="AA160" i="15"/>
  <c r="AK160" i="15"/>
  <c r="AW160" i="15"/>
  <c r="BG160" i="15"/>
  <c r="K161" i="15"/>
  <c r="Y161" i="15"/>
  <c r="AO161" i="15"/>
  <c r="BC161" i="15"/>
  <c r="Y162" i="15"/>
  <c r="U163" i="15"/>
  <c r="AU163" i="15"/>
  <c r="BI166" i="15"/>
  <c r="O166" i="15"/>
  <c r="AK166" i="15"/>
  <c r="AQ171" i="15"/>
  <c r="BC180" i="15"/>
  <c r="BG183" i="15"/>
  <c r="AW183" i="15"/>
  <c r="AG183" i="15"/>
  <c r="Q183" i="15"/>
  <c r="BI183" i="15"/>
  <c r="AS183" i="15"/>
  <c r="AC183" i="15"/>
  <c r="M183" i="15"/>
  <c r="BE183" i="15"/>
  <c r="AO183" i="15"/>
  <c r="Y183" i="15"/>
  <c r="I183" i="15"/>
  <c r="BE186" i="15"/>
  <c r="AS186" i="15"/>
  <c r="AE186" i="15"/>
  <c r="O186" i="15"/>
  <c r="BC186" i="15"/>
  <c r="AO186" i="15"/>
  <c r="Y186" i="15"/>
  <c r="M186" i="15"/>
  <c r="BA186" i="15"/>
  <c r="AK186" i="15"/>
  <c r="W186" i="15"/>
  <c r="I186" i="15"/>
  <c r="BK186" i="15"/>
  <c r="AA191" i="15"/>
  <c r="AA192" i="15"/>
  <c r="K164" i="15"/>
  <c r="U164" i="15"/>
  <c r="AG164" i="15"/>
  <c r="AQ164" i="15"/>
  <c r="BA164" i="15"/>
  <c r="S165" i="15"/>
  <c r="AG165" i="15"/>
  <c r="AU165" i="15"/>
  <c r="BK165" i="15"/>
  <c r="BI169" i="15"/>
  <c r="M170" i="15"/>
  <c r="Y170" i="15"/>
  <c r="AI170" i="15"/>
  <c r="AS170" i="15"/>
  <c r="BE170" i="15"/>
  <c r="W172" i="15"/>
  <c r="AO172" i="15"/>
  <c r="BI172" i="15"/>
  <c r="W174" i="15"/>
  <c r="Y178" i="15"/>
  <c r="AQ178" i="15"/>
  <c r="U179" i="15"/>
  <c r="AK179" i="15"/>
  <c r="BA179" i="15"/>
  <c r="Q181" i="15"/>
  <c r="AA181" i="15"/>
  <c r="AK181" i="15"/>
  <c r="AW181" i="15"/>
  <c r="BG181" i="15"/>
  <c r="AE182" i="15"/>
  <c r="AA187" i="15"/>
  <c r="AU187" i="15"/>
  <c r="Q188" i="15"/>
  <c r="AA188" i="15"/>
  <c r="AK188" i="15"/>
  <c r="AW188" i="15"/>
  <c r="BG188" i="15"/>
  <c r="AI189" i="15"/>
  <c r="BE189" i="15"/>
  <c r="AO190" i="15"/>
  <c r="BC190" i="15"/>
  <c r="S193" i="15"/>
  <c r="AO193" i="15"/>
  <c r="BK193" i="15"/>
  <c r="O194" i="15"/>
  <c r="AE194" i="15"/>
  <c r="AS194" i="15"/>
  <c r="BE194" i="15"/>
  <c r="U196" i="15"/>
  <c r="AY197" i="15"/>
  <c r="AE197" i="15"/>
  <c r="I197" i="15"/>
  <c r="BK197" i="15"/>
  <c r="AO197" i="15"/>
  <c r="S197" i="15"/>
  <c r="AU197" i="15"/>
  <c r="BK238" i="15"/>
  <c r="BI238" i="15"/>
  <c r="AY238" i="15"/>
  <c r="AO238" i="15"/>
  <c r="AC238" i="15"/>
  <c r="S238" i="15"/>
  <c r="I238" i="15"/>
  <c r="BE238" i="15"/>
  <c r="AS238" i="15"/>
  <c r="AI238" i="15"/>
  <c r="Y238" i="15"/>
  <c r="M238" i="15"/>
  <c r="AQ238" i="15"/>
  <c r="U238" i="15"/>
  <c r="BG238" i="15"/>
  <c r="AK238" i="15"/>
  <c r="Q238" i="15"/>
  <c r="BA238" i="15"/>
  <c r="AG238" i="15"/>
  <c r="K238" i="15"/>
  <c r="Q170" i="15"/>
  <c r="AA170" i="15"/>
  <c r="AK170" i="15"/>
  <c r="AW170" i="15"/>
  <c r="BG170" i="15"/>
  <c r="Y193" i="15"/>
  <c r="AU193" i="15"/>
  <c r="U194" i="15"/>
  <c r="AG194" i="15"/>
  <c r="AU194" i="15"/>
  <c r="BK194" i="15"/>
  <c r="BK196" i="15"/>
  <c r="BE196" i="15"/>
  <c r="AS196" i="15"/>
  <c r="AI196" i="15"/>
  <c r="Y196" i="15"/>
  <c r="M196" i="15"/>
  <c r="BI196" i="15"/>
  <c r="AY196" i="15"/>
  <c r="AO196" i="15"/>
  <c r="AC196" i="15"/>
  <c r="S196" i="15"/>
  <c r="I196" i="15"/>
  <c r="AA196" i="15"/>
  <c r="AW196" i="15"/>
  <c r="BG219" i="15"/>
  <c r="AI219" i="15"/>
  <c r="W219" i="15"/>
  <c r="BC219" i="15"/>
  <c r="M219" i="15"/>
  <c r="BE221" i="15"/>
  <c r="AG221" i="15"/>
  <c r="W221" i="15"/>
  <c r="BC221" i="15"/>
  <c r="K221" i="15"/>
  <c r="AA238" i="15"/>
  <c r="Q164" i="15"/>
  <c r="AA164" i="15"/>
  <c r="AK164" i="15"/>
  <c r="AW164" i="15"/>
  <c r="BG164" i="15"/>
  <c r="K165" i="15"/>
  <c r="Y165" i="15"/>
  <c r="AO165" i="15"/>
  <c r="AI169" i="15"/>
  <c r="I170" i="15"/>
  <c r="S170" i="15"/>
  <c r="AC170" i="15"/>
  <c r="AO170" i="15"/>
  <c r="AY170" i="15"/>
  <c r="BI170" i="15"/>
  <c r="M172" i="15"/>
  <c r="AE172" i="15"/>
  <c r="BE174" i="15"/>
  <c r="Q177" i="15"/>
  <c r="AA177" i="15"/>
  <c r="AK177" i="15"/>
  <c r="AW177" i="15"/>
  <c r="BG177" i="15"/>
  <c r="O178" i="15"/>
  <c r="AG178" i="15"/>
  <c r="M179" i="15"/>
  <c r="AC179" i="15"/>
  <c r="AS179" i="15"/>
  <c r="BI179" i="15"/>
  <c r="K181" i="15"/>
  <c r="U181" i="15"/>
  <c r="AG181" i="15"/>
  <c r="AQ181" i="15"/>
  <c r="BA181" i="15"/>
  <c r="O187" i="15"/>
  <c r="AK187" i="15"/>
  <c r="K188" i="15"/>
  <c r="U188" i="15"/>
  <c r="AG188" i="15"/>
  <c r="AQ188" i="15"/>
  <c r="BA188" i="15"/>
  <c r="Y189" i="15"/>
  <c r="U190" i="15"/>
  <c r="AG190" i="15"/>
  <c r="AU190" i="15"/>
  <c r="I193" i="15"/>
  <c r="AE193" i="15"/>
  <c r="I194" i="15"/>
  <c r="W194" i="15"/>
  <c r="AK194" i="15"/>
  <c r="AA195" i="15"/>
  <c r="AU195" i="15"/>
  <c r="K196" i="15"/>
  <c r="AG196" i="15"/>
  <c r="BA196" i="15"/>
  <c r="Y197" i="15"/>
  <c r="AI207" i="15"/>
  <c r="S207" i="15"/>
  <c r="K207" i="15"/>
  <c r="AS219" i="15"/>
  <c r="AQ221" i="15"/>
  <c r="AW238" i="15"/>
  <c r="O198" i="15"/>
  <c r="AE198" i="15"/>
  <c r="AS198" i="15"/>
  <c r="BE198" i="15"/>
  <c r="O199" i="15"/>
  <c r="AK199" i="15"/>
  <c r="BG199" i="15"/>
  <c r="K200" i="15"/>
  <c r="U200" i="15"/>
  <c r="AG200" i="15"/>
  <c r="AQ200" i="15"/>
  <c r="BA200" i="15"/>
  <c r="Y201" i="15"/>
  <c r="BC201" i="15"/>
  <c r="AC202" i="15"/>
  <c r="AS202" i="15"/>
  <c r="BI202" i="15"/>
  <c r="AU203" i="15"/>
  <c r="AA205" i="15"/>
  <c r="AU205" i="15"/>
  <c r="U206" i="15"/>
  <c r="AK206" i="15"/>
  <c r="BA206" i="15"/>
  <c r="Q208" i="15"/>
  <c r="AA208" i="15"/>
  <c r="AK208" i="15"/>
  <c r="AW208" i="15"/>
  <c r="BG208" i="15"/>
  <c r="AE209" i="15"/>
  <c r="M210" i="15"/>
  <c r="AC210" i="15"/>
  <c r="AS210" i="15"/>
  <c r="BI210" i="15"/>
  <c r="K212" i="15"/>
  <c r="U212" i="15"/>
  <c r="AG212" i="15"/>
  <c r="AQ212" i="15"/>
  <c r="BA212" i="15"/>
  <c r="AI213" i="15"/>
  <c r="U214" i="15"/>
  <c r="AK214" i="15"/>
  <c r="BC214" i="15"/>
  <c r="Q216" i="15"/>
  <c r="AA216" i="15"/>
  <c r="AK216" i="15"/>
  <c r="AW216" i="15"/>
  <c r="BG216" i="15"/>
  <c r="W217" i="15"/>
  <c r="M220" i="15"/>
  <c r="Y220" i="15"/>
  <c r="AI220" i="15"/>
  <c r="AS220" i="15"/>
  <c r="BE220" i="15"/>
  <c r="AS223" i="15"/>
  <c r="BA224" i="15"/>
  <c r="AQ225" i="15"/>
  <c r="BG227" i="15"/>
  <c r="AM227" i="15"/>
  <c r="AM236" i="15"/>
  <c r="M236" i="15"/>
  <c r="BC236" i="15"/>
  <c r="W236" i="15"/>
  <c r="BI236" i="15"/>
  <c r="U198" i="15"/>
  <c r="AG198" i="15"/>
  <c r="AU198" i="15"/>
  <c r="BK198" i="15"/>
  <c r="BK203" i="15"/>
  <c r="K205" i="15"/>
  <c r="AE205" i="15"/>
  <c r="AY205" i="15"/>
  <c r="AO206" i="15"/>
  <c r="BE206" i="15"/>
  <c r="AS212" i="15"/>
  <c r="BE212" i="15"/>
  <c r="Q220" i="15"/>
  <c r="AA220" i="15"/>
  <c r="AK220" i="15"/>
  <c r="AW220" i="15"/>
  <c r="BG220" i="15"/>
  <c r="M223" i="15"/>
  <c r="BC223" i="15"/>
  <c r="AS224" i="15"/>
  <c r="BE224" i="15"/>
  <c r="K225" i="15"/>
  <c r="BC225" i="15"/>
  <c r="Q236" i="15"/>
  <c r="I198" i="15"/>
  <c r="W198" i="15"/>
  <c r="AK198" i="15"/>
  <c r="AA199" i="15"/>
  <c r="Q200" i="15"/>
  <c r="AA200" i="15"/>
  <c r="AK200" i="15"/>
  <c r="AW200" i="15"/>
  <c r="BG200" i="15"/>
  <c r="O201" i="15"/>
  <c r="U202" i="15"/>
  <c r="AK202" i="15"/>
  <c r="BA202" i="15"/>
  <c r="O203" i="15"/>
  <c r="Q204" i="15"/>
  <c r="AA204" i="15"/>
  <c r="AK204" i="15"/>
  <c r="AW204" i="15"/>
  <c r="BG204" i="15"/>
  <c r="O205" i="15"/>
  <c r="AI205" i="15"/>
  <c r="M206" i="15"/>
  <c r="AC206" i="15"/>
  <c r="AS206" i="15"/>
  <c r="BI206" i="15"/>
  <c r="AQ208" i="15"/>
  <c r="BA208" i="15"/>
  <c r="U210" i="15"/>
  <c r="AK210" i="15"/>
  <c r="BA210" i="15"/>
  <c r="Q212" i="15"/>
  <c r="AA212" i="15"/>
  <c r="AK212" i="15"/>
  <c r="AW212" i="15"/>
  <c r="BG212" i="15"/>
  <c r="S213" i="15"/>
  <c r="AY213" i="15"/>
  <c r="M214" i="15"/>
  <c r="AC214" i="15"/>
  <c r="AS214" i="15"/>
  <c r="AS215" i="15"/>
  <c r="K216" i="15"/>
  <c r="U216" i="15"/>
  <c r="AG216" i="15"/>
  <c r="AQ216" i="15"/>
  <c r="BA216" i="15"/>
  <c r="AQ217" i="15"/>
  <c r="I220" i="15"/>
  <c r="S220" i="15"/>
  <c r="AC220" i="15"/>
  <c r="AO220" i="15"/>
  <c r="AY220" i="15"/>
  <c r="BI220" i="15"/>
  <c r="W223" i="15"/>
  <c r="Q224" i="15"/>
  <c r="AA224" i="15"/>
  <c r="AK224" i="15"/>
  <c r="AW224" i="15"/>
  <c r="BG224" i="15"/>
  <c r="W225" i="15"/>
  <c r="W227" i="15"/>
  <c r="AQ235" i="15"/>
  <c r="Q235" i="15"/>
  <c r="BG235" i="15"/>
  <c r="AG236" i="15"/>
  <c r="BC239" i="15"/>
  <c r="W239" i="15"/>
  <c r="AM239" i="15"/>
  <c r="K239" i="15"/>
  <c r="BG239" i="15"/>
  <c r="K228" i="15"/>
  <c r="U228" i="15"/>
  <c r="AG228" i="15"/>
  <c r="AQ228" i="15"/>
  <c r="BA228" i="15"/>
  <c r="AC229" i="15"/>
  <c r="BC229" i="15"/>
  <c r="K230" i="15"/>
  <c r="U230" i="15"/>
  <c r="AG230" i="15"/>
  <c r="AQ230" i="15"/>
  <c r="BA230" i="15"/>
  <c r="AQ231" i="15"/>
  <c r="AM232" i="15"/>
  <c r="S233" i="15"/>
  <c r="AS233" i="15"/>
  <c r="W241" i="15"/>
  <c r="Q242" i="15"/>
  <c r="AA242" i="15"/>
  <c r="AK242" i="15"/>
  <c r="AW242" i="15"/>
  <c r="BG242" i="15"/>
  <c r="AS244" i="15"/>
  <c r="AM245" i="15"/>
  <c r="K246" i="15"/>
  <c r="U246" i="15"/>
  <c r="AG246" i="15"/>
  <c r="AQ246" i="15"/>
  <c r="BA246" i="15"/>
  <c r="BI248" i="15"/>
  <c r="S249" i="15"/>
  <c r="AO249" i="15"/>
  <c r="BK249" i="15"/>
  <c r="O250" i="15"/>
  <c r="AE250" i="15"/>
  <c r="AS250" i="15"/>
  <c r="BE250" i="15"/>
  <c r="O251" i="15"/>
  <c r="AK251" i="15"/>
  <c r="BG251" i="15"/>
  <c r="K252" i="15"/>
  <c r="U252" i="15"/>
  <c r="AG252" i="15"/>
  <c r="AQ252" i="15"/>
  <c r="BA252" i="15"/>
  <c r="Y253" i="15"/>
  <c r="AU253" i="15"/>
  <c r="U254" i="15"/>
  <c r="AG254" i="15"/>
  <c r="AU254" i="15"/>
  <c r="U255" i="15"/>
  <c r="AQ255" i="15"/>
  <c r="BK255" i="15"/>
  <c r="M256" i="15"/>
  <c r="Y256" i="15"/>
  <c r="AI256" i="15"/>
  <c r="AS256" i="15"/>
  <c r="BE256" i="15"/>
  <c r="I257" i="15"/>
  <c r="Y257" i="15"/>
  <c r="AO257" i="15"/>
  <c r="BE257" i="15"/>
  <c r="Q258" i="15"/>
  <c r="AW258" i="15"/>
  <c r="X260" i="15"/>
  <c r="BJ260" i="15"/>
  <c r="Y249" i="15"/>
  <c r="AU249" i="15"/>
  <c r="U250" i="15"/>
  <c r="AG250" i="15"/>
  <c r="AU250" i="15"/>
  <c r="BK250" i="15"/>
  <c r="AA255" i="15"/>
  <c r="AU255" i="15"/>
  <c r="Q256" i="15"/>
  <c r="AA256" i="15"/>
  <c r="AK256" i="15"/>
  <c r="AW256" i="15"/>
  <c r="BG256" i="15"/>
  <c r="K257" i="15"/>
  <c r="AA257" i="15"/>
  <c r="AQ257" i="15"/>
  <c r="BG257" i="15"/>
  <c r="Q228" i="15"/>
  <c r="AA228" i="15"/>
  <c r="AK228" i="15"/>
  <c r="AW228" i="15"/>
  <c r="BG228" i="15"/>
  <c r="O229" i="15"/>
  <c r="Q230" i="15"/>
  <c r="AA230" i="15"/>
  <c r="AK230" i="15"/>
  <c r="AW230" i="15"/>
  <c r="BG230" i="15"/>
  <c r="AI233" i="15"/>
  <c r="AS241" i="15"/>
  <c r="AQ242" i="15"/>
  <c r="BA242" i="15"/>
  <c r="Q246" i="15"/>
  <c r="AA246" i="15"/>
  <c r="AK246" i="15"/>
  <c r="AW246" i="15"/>
  <c r="BG246" i="15"/>
  <c r="I249" i="15"/>
  <c r="AE249" i="15"/>
  <c r="AY249" i="15"/>
  <c r="I250" i="15"/>
  <c r="W250" i="15"/>
  <c r="AK250" i="15"/>
  <c r="AA251" i="15"/>
  <c r="AU251" i="15"/>
  <c r="Q252" i="15"/>
  <c r="AA252" i="15"/>
  <c r="AK252" i="15"/>
  <c r="AW252" i="15"/>
  <c r="BG252" i="15"/>
  <c r="K255" i="15"/>
  <c r="AE255" i="15"/>
  <c r="BA255" i="15"/>
  <c r="I256" i="15"/>
  <c r="S256" i="15"/>
  <c r="AC256" i="15"/>
  <c r="AO256" i="15"/>
  <c r="AY256" i="15"/>
  <c r="BI256" i="15"/>
  <c r="Q257" i="15"/>
  <c r="AG257" i="15"/>
  <c r="AW257" i="15"/>
  <c r="AG258" i="15"/>
  <c r="AF260" i="15"/>
  <c r="BF260" i="15"/>
  <c r="S257" i="15"/>
  <c r="AI257" i="15"/>
  <c r="AY257" i="15"/>
  <c r="I258" i="15"/>
  <c r="AO258" i="15"/>
  <c r="AL260" i="15"/>
  <c r="I8" i="15"/>
  <c r="AE8" i="15"/>
  <c r="BK8" i="15"/>
  <c r="U12" i="15"/>
  <c r="BA12" i="15"/>
  <c r="BE5" i="15"/>
  <c r="AW5" i="15"/>
  <c r="AO5" i="15"/>
  <c r="AG5" i="15"/>
  <c r="Y5" i="15"/>
  <c r="Q5" i="15"/>
  <c r="I5" i="15"/>
  <c r="AC5" i="15"/>
  <c r="AY5" i="15"/>
  <c r="BI5" i="15"/>
  <c r="BI7" i="15"/>
  <c r="BA7" i="15"/>
  <c r="AS7" i="15"/>
  <c r="AK7" i="15"/>
  <c r="AC7" i="15"/>
  <c r="U7" i="15"/>
  <c r="M7" i="15"/>
  <c r="AA7" i="15"/>
  <c r="AM7" i="15"/>
  <c r="AW7" i="15"/>
  <c r="M8" i="15"/>
  <c r="AG8" i="15"/>
  <c r="AS8" i="15"/>
  <c r="BE9" i="15"/>
  <c r="AW9" i="15"/>
  <c r="AO9" i="15"/>
  <c r="AG9" i="15"/>
  <c r="Y9" i="15"/>
  <c r="Q9" i="15"/>
  <c r="I9" i="15"/>
  <c r="S9" i="15"/>
  <c r="AC9" i="15"/>
  <c r="AM9" i="15"/>
  <c r="BI9" i="15"/>
  <c r="BI11" i="15"/>
  <c r="BA11" i="15"/>
  <c r="AS11" i="15"/>
  <c r="AK11" i="15"/>
  <c r="AC11" i="15"/>
  <c r="U11" i="15"/>
  <c r="M11" i="15"/>
  <c r="Q11" i="15"/>
  <c r="AM11" i="15"/>
  <c r="AW11" i="15"/>
  <c r="BG11" i="15"/>
  <c r="M12" i="15"/>
  <c r="W12" i="15"/>
  <c r="AG12" i="15"/>
  <c r="AS12" i="15"/>
  <c r="BC12" i="15"/>
  <c r="BE13" i="15"/>
  <c r="AW13" i="15"/>
  <c r="AO13" i="15"/>
  <c r="AG13" i="15"/>
  <c r="Y13" i="15"/>
  <c r="Q13" i="15"/>
  <c r="I13" i="15"/>
  <c r="S13" i="15"/>
  <c r="AC13" i="15"/>
  <c r="AM13" i="15"/>
  <c r="AY13" i="15"/>
  <c r="BI13" i="15"/>
  <c r="Q15" i="15"/>
  <c r="AA15" i="15"/>
  <c r="AW15" i="15"/>
  <c r="BG15" i="15"/>
  <c r="W16" i="15"/>
  <c r="AS16" i="15"/>
  <c r="BG17" i="15"/>
  <c r="AY17" i="15"/>
  <c r="AQ17" i="15"/>
  <c r="AI17" i="15"/>
  <c r="AA17" i="15"/>
  <c r="S17" i="15"/>
  <c r="K17" i="15"/>
  <c r="BE17" i="15"/>
  <c r="AW17" i="15"/>
  <c r="AO17" i="15"/>
  <c r="AG17" i="15"/>
  <c r="Y17" i="15"/>
  <c r="Q17" i="15"/>
  <c r="I17" i="15"/>
  <c r="W17" i="15"/>
  <c r="BC17" i="15"/>
  <c r="BI20" i="15"/>
  <c r="BA20" i="15"/>
  <c r="AS20" i="15"/>
  <c r="AK20" i="15"/>
  <c r="AC20" i="15"/>
  <c r="U20" i="15"/>
  <c r="M20" i="15"/>
  <c r="BG20" i="15"/>
  <c r="AY20" i="15"/>
  <c r="AQ20" i="15"/>
  <c r="AI20" i="15"/>
  <c r="AA20" i="15"/>
  <c r="S20" i="15"/>
  <c r="K20" i="15"/>
  <c r="W20" i="15"/>
  <c r="BC20" i="15"/>
  <c r="M21" i="15"/>
  <c r="AS21" i="15"/>
  <c r="I24" i="15"/>
  <c r="AO24" i="15"/>
  <c r="O25" i="15"/>
  <c r="AU25" i="15"/>
  <c r="AE28" i="15"/>
  <c r="AU28" i="15"/>
  <c r="BC36" i="15"/>
  <c r="K5" i="15"/>
  <c r="U5" i="15"/>
  <c r="AE5" i="15"/>
  <c r="AQ5" i="15"/>
  <c r="BA5" i="15"/>
  <c r="BK5" i="15"/>
  <c r="I7" i="15"/>
  <c r="S7" i="15"/>
  <c r="AE7" i="15"/>
  <c r="AO7" i="15"/>
  <c r="AY7" i="15"/>
  <c r="BK7" i="15"/>
  <c r="O8" i="15"/>
  <c r="Y8" i="15"/>
  <c r="AK8" i="15"/>
  <c r="AU8" i="15"/>
  <c r="K9" i="15"/>
  <c r="U9" i="15"/>
  <c r="AE9" i="15"/>
  <c r="AQ9" i="15"/>
  <c r="BA9" i="15"/>
  <c r="BK9" i="15"/>
  <c r="I11" i="15"/>
  <c r="S11" i="15"/>
  <c r="AE11" i="15"/>
  <c r="AO11" i="15"/>
  <c r="AY11" i="15"/>
  <c r="BK11" i="15"/>
  <c r="O12" i="15"/>
  <c r="Y12" i="15"/>
  <c r="AK12" i="15"/>
  <c r="AU12" i="15"/>
  <c r="K13" i="15"/>
  <c r="U13" i="15"/>
  <c r="AE13" i="15"/>
  <c r="AQ13" i="15"/>
  <c r="BA13" i="15"/>
  <c r="BK13" i="15"/>
  <c r="I15" i="15"/>
  <c r="S15" i="15"/>
  <c r="AE15" i="15"/>
  <c r="AO15" i="15"/>
  <c r="AY15" i="15"/>
  <c r="O16" i="15"/>
  <c r="Y16" i="15"/>
  <c r="AK16" i="15"/>
  <c r="AU16" i="15"/>
  <c r="M17" i="15"/>
  <c r="AC17" i="15"/>
  <c r="AS17" i="15"/>
  <c r="BI17" i="15"/>
  <c r="I20" i="15"/>
  <c r="Y20" i="15"/>
  <c r="AO20" i="15"/>
  <c r="BE20" i="15"/>
  <c r="O21" i="15"/>
  <c r="AE21" i="15"/>
  <c r="AU21" i="15"/>
  <c r="BK21" i="15"/>
  <c r="O24" i="15"/>
  <c r="AE24" i="15"/>
  <c r="AU24" i="15"/>
  <c r="BK24" i="15"/>
  <c r="U25" i="15"/>
  <c r="AK25" i="15"/>
  <c r="Q28" i="15"/>
  <c r="AG28" i="15"/>
  <c r="BG29" i="15"/>
  <c r="AY29" i="15"/>
  <c r="AQ29" i="15"/>
  <c r="AI29" i="15"/>
  <c r="AA29" i="15"/>
  <c r="S29" i="15"/>
  <c r="K29" i="15"/>
  <c r="BE29" i="15"/>
  <c r="AW29" i="15"/>
  <c r="AO29" i="15"/>
  <c r="AG29" i="15"/>
  <c r="Y29" i="15"/>
  <c r="Q29" i="15"/>
  <c r="I29" i="15"/>
  <c r="W29" i="15"/>
  <c r="AM29" i="15"/>
  <c r="BC29" i="15"/>
  <c r="I32" i="15"/>
  <c r="BI32" i="15"/>
  <c r="BA32" i="15"/>
  <c r="AS32" i="15"/>
  <c r="AK32" i="15"/>
  <c r="AC32" i="15"/>
  <c r="U32" i="15"/>
  <c r="M32" i="15"/>
  <c r="BG32" i="15"/>
  <c r="AY32" i="15"/>
  <c r="AQ32" i="15"/>
  <c r="AI32" i="15"/>
  <c r="AA32" i="15"/>
  <c r="S32" i="15"/>
  <c r="K32" i="15"/>
  <c r="BE32" i="15"/>
  <c r="AW32" i="15"/>
  <c r="AO32" i="15"/>
  <c r="AG32" i="15"/>
  <c r="Y32" i="15"/>
  <c r="Q32" i="15"/>
  <c r="AM32" i="15"/>
  <c r="AE36" i="15"/>
  <c r="BG8" i="15"/>
  <c r="AY8" i="15"/>
  <c r="AQ8" i="15"/>
  <c r="AI8" i="15"/>
  <c r="AA8" i="15"/>
  <c r="S8" i="15"/>
  <c r="K8" i="15"/>
  <c r="Q8" i="15"/>
  <c r="AC8" i="15"/>
  <c r="AM8" i="15"/>
  <c r="AW8" i="15"/>
  <c r="BI8" i="15"/>
  <c r="BG12" i="15"/>
  <c r="AY12" i="15"/>
  <c r="AQ12" i="15"/>
  <c r="AI12" i="15"/>
  <c r="AA12" i="15"/>
  <c r="S12" i="15"/>
  <c r="K12" i="15"/>
  <c r="Q12" i="15"/>
  <c r="AC12" i="15"/>
  <c r="AM12" i="15"/>
  <c r="AW12" i="15"/>
  <c r="BI12" i="15"/>
  <c r="BG16" i="15"/>
  <c r="AY16" i="15"/>
  <c r="AQ16" i="15"/>
  <c r="AI16" i="15"/>
  <c r="AA16" i="15"/>
  <c r="S16" i="15"/>
  <c r="K16" i="15"/>
  <c r="Q16" i="15"/>
  <c r="AC16" i="15"/>
  <c r="AM16" i="15"/>
  <c r="AW16" i="15"/>
  <c r="BI16" i="15"/>
  <c r="U21" i="15"/>
  <c r="AK21" i="15"/>
  <c r="Q24" i="15"/>
  <c r="AG24" i="15"/>
  <c r="BG25" i="15"/>
  <c r="AY25" i="15"/>
  <c r="AQ25" i="15"/>
  <c r="AI25" i="15"/>
  <c r="AA25" i="15"/>
  <c r="S25" i="15"/>
  <c r="K25" i="15"/>
  <c r="BE25" i="15"/>
  <c r="AW25" i="15"/>
  <c r="AO25" i="15"/>
  <c r="AG25" i="15"/>
  <c r="Y25" i="15"/>
  <c r="Q25" i="15"/>
  <c r="I25" i="15"/>
  <c r="W25" i="15"/>
  <c r="AM25" i="15"/>
  <c r="BC25" i="15"/>
  <c r="BI28" i="15"/>
  <c r="BA28" i="15"/>
  <c r="AS28" i="15"/>
  <c r="AK28" i="15"/>
  <c r="AC28" i="15"/>
  <c r="U28" i="15"/>
  <c r="M28" i="15"/>
  <c r="BG28" i="15"/>
  <c r="AY28" i="15"/>
  <c r="AQ28" i="15"/>
  <c r="AI28" i="15"/>
  <c r="AA28" i="15"/>
  <c r="S28" i="15"/>
  <c r="K28" i="15"/>
  <c r="W28" i="15"/>
  <c r="AM28" i="15"/>
  <c r="BC28" i="15"/>
  <c r="Y36" i="15"/>
  <c r="BI36" i="15"/>
  <c r="BA36" i="15"/>
  <c r="AS36" i="15"/>
  <c r="AK36" i="15"/>
  <c r="AC36" i="15"/>
  <c r="U36" i="15"/>
  <c r="M36" i="15"/>
  <c r="BG36" i="15"/>
  <c r="AY36" i="15"/>
  <c r="AQ36" i="15"/>
  <c r="AI36" i="15"/>
  <c r="AA36" i="15"/>
  <c r="S36" i="15"/>
  <c r="K36" i="15"/>
  <c r="BE36" i="15"/>
  <c r="AW36" i="15"/>
  <c r="AO36" i="15"/>
  <c r="AG36" i="15"/>
  <c r="Q36" i="15"/>
  <c r="I36" i="15"/>
  <c r="AM36" i="15"/>
  <c r="U8" i="15"/>
  <c r="BA8" i="15"/>
  <c r="AO12" i="15"/>
  <c r="BK12" i="15"/>
  <c r="BG21" i="15"/>
  <c r="AY21" i="15"/>
  <c r="AQ21" i="15"/>
  <c r="AI21" i="15"/>
  <c r="AA21" i="15"/>
  <c r="S21" i="15"/>
  <c r="K21" i="15"/>
  <c r="BE21" i="15"/>
  <c r="AW21" i="15"/>
  <c r="AO21" i="15"/>
  <c r="AG21" i="15"/>
  <c r="Y21" i="15"/>
  <c r="Q21" i="15"/>
  <c r="I21" i="15"/>
  <c r="W21" i="15"/>
  <c r="AM21" i="15"/>
  <c r="BC21" i="15"/>
  <c r="BI24" i="15"/>
  <c r="BA24" i="15"/>
  <c r="AS24" i="15"/>
  <c r="AK24" i="15"/>
  <c r="AC24" i="15"/>
  <c r="U24" i="15"/>
  <c r="M24" i="15"/>
  <c r="BG24" i="15"/>
  <c r="AY24" i="15"/>
  <c r="AQ24" i="15"/>
  <c r="AI24" i="15"/>
  <c r="AA24" i="15"/>
  <c r="S24" i="15"/>
  <c r="K24" i="15"/>
  <c r="W24" i="15"/>
  <c r="AM24" i="15"/>
  <c r="BC24" i="15"/>
  <c r="M25" i="15"/>
  <c r="AC25" i="15"/>
  <c r="AS25" i="15"/>
  <c r="BI25" i="15"/>
  <c r="I28" i="15"/>
  <c r="Y28" i="15"/>
  <c r="AO28" i="15"/>
  <c r="BE28" i="15"/>
  <c r="O36" i="15"/>
  <c r="AU36" i="15"/>
  <c r="AO8" i="15"/>
  <c r="S5" i="15"/>
  <c r="AM5" i="15"/>
  <c r="Q7" i="15"/>
  <c r="BG7" i="15"/>
  <c r="W8" i="15"/>
  <c r="BC8" i="15"/>
  <c r="AY9" i="15"/>
  <c r="BI15" i="15"/>
  <c r="BA15" i="15"/>
  <c r="AS15" i="15"/>
  <c r="AK15" i="15"/>
  <c r="AC15" i="15"/>
  <c r="U15" i="15"/>
  <c r="M15" i="15"/>
  <c r="AM15" i="15"/>
  <c r="M16" i="15"/>
  <c r="AG16" i="15"/>
  <c r="BC16" i="15"/>
  <c r="AM17" i="15"/>
  <c r="AM20" i="15"/>
  <c r="AC21" i="15"/>
  <c r="BI21" i="15"/>
  <c r="Y24" i="15"/>
  <c r="BE24" i="15"/>
  <c r="AE25" i="15"/>
  <c r="BK25" i="15"/>
  <c r="O28" i="15"/>
  <c r="BK28" i="15"/>
  <c r="W36" i="15"/>
  <c r="O33" i="15"/>
  <c r="W33" i="15"/>
  <c r="AM33" i="15"/>
  <c r="BC33" i="15"/>
  <c r="O37" i="15"/>
  <c r="AE37" i="15"/>
  <c r="AM37" i="15"/>
  <c r="BC37" i="15"/>
  <c r="BE39" i="15"/>
  <c r="AW39" i="15"/>
  <c r="AO39" i="15"/>
  <c r="AG39" i="15"/>
  <c r="Y39" i="15"/>
  <c r="Q39" i="15"/>
  <c r="I39" i="15"/>
  <c r="AC39" i="15"/>
  <c r="AM39" i="15"/>
  <c r="AY39" i="15"/>
  <c r="BI39" i="15"/>
  <c r="Q41" i="15"/>
  <c r="AM41" i="15"/>
  <c r="BG41" i="15"/>
  <c r="BE43" i="15"/>
  <c r="AW43" i="15"/>
  <c r="AO43" i="15"/>
  <c r="AG43" i="15"/>
  <c r="Y43" i="15"/>
  <c r="Q43" i="15"/>
  <c r="I43" i="15"/>
  <c r="S43" i="15"/>
  <c r="AM43" i="15"/>
  <c r="AY43" i="15"/>
  <c r="BI45" i="15"/>
  <c r="BA45" i="15"/>
  <c r="AS45" i="15"/>
  <c r="AK45" i="15"/>
  <c r="AC45" i="15"/>
  <c r="U45" i="15"/>
  <c r="M45" i="15"/>
  <c r="AA45" i="15"/>
  <c r="AW45" i="15"/>
  <c r="BG45" i="15"/>
  <c r="BE47" i="15"/>
  <c r="AW47" i="15"/>
  <c r="AO47" i="15"/>
  <c r="AG47" i="15"/>
  <c r="Y47" i="15"/>
  <c r="Q47" i="15"/>
  <c r="I47" i="15"/>
  <c r="S47" i="15"/>
  <c r="AM47" i="15"/>
  <c r="AY47" i="15"/>
  <c r="BI47" i="15"/>
  <c r="BI49" i="15"/>
  <c r="BA49" i="15"/>
  <c r="AS49" i="15"/>
  <c r="AK49" i="15"/>
  <c r="AC49" i="15"/>
  <c r="U49" i="15"/>
  <c r="M49" i="15"/>
  <c r="Q49" i="15"/>
  <c r="AM49" i="15"/>
  <c r="AW49" i="15"/>
  <c r="BG49" i="15"/>
  <c r="BE51" i="15"/>
  <c r="AW51" i="15"/>
  <c r="AO51" i="15"/>
  <c r="AG51" i="15"/>
  <c r="Y51" i="15"/>
  <c r="Q51" i="15"/>
  <c r="I51" i="15"/>
  <c r="AC51" i="15"/>
  <c r="AM51" i="15"/>
  <c r="BI51" i="15"/>
  <c r="BI53" i="15"/>
  <c r="BA53" i="15"/>
  <c r="AS53" i="15"/>
  <c r="AK53" i="15"/>
  <c r="AC53" i="15"/>
  <c r="U53" i="15"/>
  <c r="M53" i="15"/>
  <c r="Q53" i="15"/>
  <c r="AM53" i="15"/>
  <c r="AW53" i="15"/>
  <c r="S55" i="15"/>
  <c r="AM55" i="15"/>
  <c r="AY55" i="15"/>
  <c r="Q57" i="15"/>
  <c r="AA57" i="15"/>
  <c r="AW57" i="15"/>
  <c r="BG57" i="15"/>
  <c r="S59" i="15"/>
  <c r="O6" i="15"/>
  <c r="W6" i="15"/>
  <c r="AE6" i="15"/>
  <c r="AM6" i="15"/>
  <c r="AU6" i="15"/>
  <c r="BC6" i="15"/>
  <c r="O10" i="15"/>
  <c r="W10" i="15"/>
  <c r="AE10" i="15"/>
  <c r="AM10" i="15"/>
  <c r="AU10" i="15"/>
  <c r="BC10" i="15"/>
  <c r="O14" i="15"/>
  <c r="W14" i="15"/>
  <c r="AE14" i="15"/>
  <c r="AM14" i="15"/>
  <c r="AU14" i="15"/>
  <c r="BC14" i="15"/>
  <c r="O18" i="15"/>
  <c r="W18" i="15"/>
  <c r="AE18" i="15"/>
  <c r="AM18" i="15"/>
  <c r="AU18" i="15"/>
  <c r="BC18" i="15"/>
  <c r="M19" i="15"/>
  <c r="U19" i="15"/>
  <c r="AC19" i="15"/>
  <c r="AK19" i="15"/>
  <c r="AS19" i="15"/>
  <c r="BA19" i="15"/>
  <c r="BI19" i="15"/>
  <c r="O22" i="15"/>
  <c r="W22" i="15"/>
  <c r="AE22" i="15"/>
  <c r="AM22" i="15"/>
  <c r="AU22" i="15"/>
  <c r="BC22" i="15"/>
  <c r="M23" i="15"/>
  <c r="U23" i="15"/>
  <c r="AC23" i="15"/>
  <c r="AK23" i="15"/>
  <c r="AS23" i="15"/>
  <c r="BA23" i="15"/>
  <c r="BI23" i="15"/>
  <c r="O26" i="15"/>
  <c r="W26" i="15"/>
  <c r="AE26" i="15"/>
  <c r="AM26" i="15"/>
  <c r="AU26" i="15"/>
  <c r="BC26" i="15"/>
  <c r="M27" i="15"/>
  <c r="U27" i="15"/>
  <c r="AC27" i="15"/>
  <c r="AK27" i="15"/>
  <c r="AS27" i="15"/>
  <c r="BA27" i="15"/>
  <c r="BI27" i="15"/>
  <c r="O30" i="15"/>
  <c r="W30" i="15"/>
  <c r="AE30" i="15"/>
  <c r="AM30" i="15"/>
  <c r="AU30" i="15"/>
  <c r="BC30" i="15"/>
  <c r="M31" i="15"/>
  <c r="U31" i="15"/>
  <c r="AC31" i="15"/>
  <c r="AK31" i="15"/>
  <c r="AS31" i="15"/>
  <c r="BA31" i="15"/>
  <c r="BI31" i="15"/>
  <c r="I33" i="15"/>
  <c r="Q33" i="15"/>
  <c r="Y33" i="15"/>
  <c r="AG33" i="15"/>
  <c r="AO33" i="15"/>
  <c r="AW33" i="15"/>
  <c r="BE33" i="15"/>
  <c r="O34" i="15"/>
  <c r="W34" i="15"/>
  <c r="AE34" i="15"/>
  <c r="AM34" i="15"/>
  <c r="AU34" i="15"/>
  <c r="BC34" i="15"/>
  <c r="M35" i="15"/>
  <c r="U35" i="15"/>
  <c r="AC35" i="15"/>
  <c r="AK35" i="15"/>
  <c r="AS35" i="15"/>
  <c r="BA35" i="15"/>
  <c r="BI35" i="15"/>
  <c r="I37" i="15"/>
  <c r="Q37" i="15"/>
  <c r="Y37" i="15"/>
  <c r="AG37" i="15"/>
  <c r="AO37" i="15"/>
  <c r="AW37" i="15"/>
  <c r="BE37" i="15"/>
  <c r="BG38" i="15"/>
  <c r="AY38" i="15"/>
  <c r="AQ38" i="15"/>
  <c r="AI38" i="15"/>
  <c r="AA38" i="15"/>
  <c r="S38" i="15"/>
  <c r="O38" i="15"/>
  <c r="Y38" i="15"/>
  <c r="AK38" i="15"/>
  <c r="AU38" i="15"/>
  <c r="BE38" i="15"/>
  <c r="K39" i="15"/>
  <c r="U39" i="15"/>
  <c r="AE39" i="15"/>
  <c r="AQ39" i="15"/>
  <c r="BA39" i="15"/>
  <c r="BK39" i="15"/>
  <c r="I41" i="15"/>
  <c r="S41" i="15"/>
  <c r="AE41" i="15"/>
  <c r="AO41" i="15"/>
  <c r="AY41" i="15"/>
  <c r="BK41" i="15"/>
  <c r="O42" i="15"/>
  <c r="Y42" i="15"/>
  <c r="AK42" i="15"/>
  <c r="AU42" i="15"/>
  <c r="K43" i="15"/>
  <c r="U43" i="15"/>
  <c r="AE43" i="15"/>
  <c r="AQ43" i="15"/>
  <c r="BA43" i="15"/>
  <c r="BK43" i="15"/>
  <c r="I45" i="15"/>
  <c r="S45" i="15"/>
  <c r="AE45" i="15"/>
  <c r="AO45" i="15"/>
  <c r="AY45" i="15"/>
  <c r="BK45" i="15"/>
  <c r="O46" i="15"/>
  <c r="Y46" i="15"/>
  <c r="AK46" i="15"/>
  <c r="AU46" i="15"/>
  <c r="K47" i="15"/>
  <c r="U47" i="15"/>
  <c r="AE47" i="15"/>
  <c r="AQ47" i="15"/>
  <c r="BA47" i="15"/>
  <c r="BK47" i="15"/>
  <c r="I49" i="15"/>
  <c r="S49" i="15"/>
  <c r="AE49" i="15"/>
  <c r="AO49" i="15"/>
  <c r="AY49" i="15"/>
  <c r="BK49" i="15"/>
  <c r="O50" i="15"/>
  <c r="Y50" i="15"/>
  <c r="AK50" i="15"/>
  <c r="AU50" i="15"/>
  <c r="K51" i="15"/>
  <c r="U51" i="15"/>
  <c r="AE51" i="15"/>
  <c r="AQ51" i="15"/>
  <c r="BA51" i="15"/>
  <c r="BK51" i="15"/>
  <c r="I53" i="15"/>
  <c r="S53" i="15"/>
  <c r="AE53" i="15"/>
  <c r="AO53" i="15"/>
  <c r="AY53" i="15"/>
  <c r="BK53" i="15"/>
  <c r="O54" i="15"/>
  <c r="Y54" i="15"/>
  <c r="AK54" i="15"/>
  <c r="AU54" i="15"/>
  <c r="K55" i="15"/>
  <c r="U55" i="15"/>
  <c r="AE55" i="15"/>
  <c r="AQ55" i="15"/>
  <c r="BA55" i="15"/>
  <c r="BK55" i="15"/>
  <c r="I57" i="15"/>
  <c r="S57" i="15"/>
  <c r="AE57" i="15"/>
  <c r="AO57" i="15"/>
  <c r="AY57" i="15"/>
  <c r="BK57" i="15"/>
  <c r="O58" i="15"/>
  <c r="Y58" i="15"/>
  <c r="AK58" i="15"/>
  <c r="AU58" i="15"/>
  <c r="K59" i="15"/>
  <c r="U59" i="15"/>
  <c r="AE59" i="15"/>
  <c r="AQ59" i="15"/>
  <c r="BA59" i="15"/>
  <c r="BK59" i="15"/>
  <c r="I61" i="15"/>
  <c r="S61" i="15"/>
  <c r="AE61" i="15"/>
  <c r="AO61" i="15"/>
  <c r="AY61" i="15"/>
  <c r="BK61" i="15"/>
  <c r="O62" i="15"/>
  <c r="Y62" i="15"/>
  <c r="AK62" i="15"/>
  <c r="AU62" i="15"/>
  <c r="K63" i="15"/>
  <c r="U63" i="15"/>
  <c r="AE63" i="15"/>
  <c r="AQ63" i="15"/>
  <c r="BA63" i="15"/>
  <c r="BK63" i="15"/>
  <c r="I65" i="15"/>
  <c r="S65" i="15"/>
  <c r="AE65" i="15"/>
  <c r="AO65" i="15"/>
  <c r="AY65" i="15"/>
  <c r="BK65" i="15"/>
  <c r="O66" i="15"/>
  <c r="Y66" i="15"/>
  <c r="AK66" i="15"/>
  <c r="AU66" i="15"/>
  <c r="K67" i="15"/>
  <c r="U67" i="15"/>
  <c r="AE67" i="15"/>
  <c r="AQ67" i="15"/>
  <c r="BA67" i="15"/>
  <c r="BK67" i="15"/>
  <c r="I69" i="15"/>
  <c r="S69" i="15"/>
  <c r="AE69" i="15"/>
  <c r="AO69" i="15"/>
  <c r="AY69" i="15"/>
  <c r="BK69" i="15"/>
  <c r="O70" i="15"/>
  <c r="Y70" i="15"/>
  <c r="AK70" i="15"/>
  <c r="AU70" i="15"/>
  <c r="K71" i="15"/>
  <c r="U71" i="15"/>
  <c r="AE71" i="15"/>
  <c r="AQ71" i="15"/>
  <c r="BA71" i="15"/>
  <c r="BK71" i="15"/>
  <c r="I73" i="15"/>
  <c r="S73" i="15"/>
  <c r="AE73" i="15"/>
  <c r="AO73" i="15"/>
  <c r="AY73" i="15"/>
  <c r="BK73" i="15"/>
  <c r="O74" i="15"/>
  <c r="Y74" i="15"/>
  <c r="AK74" i="15"/>
  <c r="AU74" i="15"/>
  <c r="K75" i="15"/>
  <c r="U75" i="15"/>
  <c r="AE75" i="15"/>
  <c r="AQ75" i="15"/>
  <c r="BA75" i="15"/>
  <c r="BK75" i="15"/>
  <c r="I77" i="15"/>
  <c r="S77" i="15"/>
  <c r="AE77" i="15"/>
  <c r="AO77" i="15"/>
  <c r="AY77" i="15"/>
  <c r="BK77" i="15"/>
  <c r="O78" i="15"/>
  <c r="Y78" i="15"/>
  <c r="AK78" i="15"/>
  <c r="AU78" i="15"/>
  <c r="K79" i="15"/>
  <c r="U79" i="15"/>
  <c r="AE79" i="15"/>
  <c r="AQ79" i="15"/>
  <c r="BA79" i="15"/>
  <c r="BK79" i="15"/>
  <c r="I81" i="15"/>
  <c r="S81" i="15"/>
  <c r="AE81" i="15"/>
  <c r="AO81" i="15"/>
  <c r="AY81" i="15"/>
  <c r="BK81" i="15"/>
  <c r="O82" i="15"/>
  <c r="Y82" i="15"/>
  <c r="AK82" i="15"/>
  <c r="AU82" i="15"/>
  <c r="K83" i="15"/>
  <c r="U83" i="15"/>
  <c r="AE83" i="15"/>
  <c r="AQ83" i="15"/>
  <c r="BA83" i="15"/>
  <c r="BK83" i="15"/>
  <c r="I85" i="15"/>
  <c r="S85" i="15"/>
  <c r="AE85" i="15"/>
  <c r="AO85" i="15"/>
  <c r="AY85" i="15"/>
  <c r="BK85" i="15"/>
  <c r="O86" i="15"/>
  <c r="Y86" i="15"/>
  <c r="AK86" i="15"/>
  <c r="AU86" i="15"/>
  <c r="K87" i="15"/>
  <c r="U87" i="15"/>
  <c r="AE87" i="15"/>
  <c r="AQ87" i="15"/>
  <c r="BA87" i="15"/>
  <c r="BK87" i="15"/>
  <c r="I89" i="15"/>
  <c r="S89" i="15"/>
  <c r="AE89" i="15"/>
  <c r="AO89" i="15"/>
  <c r="AY89" i="15"/>
  <c r="BK89" i="15"/>
  <c r="O90" i="15"/>
  <c r="Y90" i="15"/>
  <c r="AK90" i="15"/>
  <c r="AU90" i="15"/>
  <c r="K91" i="15"/>
  <c r="U91" i="15"/>
  <c r="AE91" i="15"/>
  <c r="AQ91" i="15"/>
  <c r="BA91" i="15"/>
  <c r="BK91" i="15"/>
  <c r="I93" i="15"/>
  <c r="S93" i="15"/>
  <c r="AE93" i="15"/>
  <c r="AO93" i="15"/>
  <c r="AY93" i="15"/>
  <c r="BK93" i="15"/>
  <c r="O94" i="15"/>
  <c r="Y94" i="15"/>
  <c r="AK94" i="15"/>
  <c r="AU94" i="15"/>
  <c r="K95" i="15"/>
  <c r="U95" i="15"/>
  <c r="AE95" i="15"/>
  <c r="AQ95" i="15"/>
  <c r="BA95" i="15"/>
  <c r="BK95" i="15"/>
  <c r="I97" i="15"/>
  <c r="Y97" i="15"/>
  <c r="AO97" i="15"/>
  <c r="BE97" i="15"/>
  <c r="O98" i="15"/>
  <c r="AE98" i="15"/>
  <c r="BC98" i="15"/>
  <c r="O102" i="15"/>
  <c r="AU102" i="15"/>
  <c r="O19" i="15"/>
  <c r="W19" i="15"/>
  <c r="AE19" i="15"/>
  <c r="AM19" i="15"/>
  <c r="AU19" i="15"/>
  <c r="BC19" i="15"/>
  <c r="O23" i="15"/>
  <c r="W23" i="15"/>
  <c r="AE23" i="15"/>
  <c r="AM23" i="15"/>
  <c r="AU23" i="15"/>
  <c r="BC23" i="15"/>
  <c r="O27" i="15"/>
  <c r="W27" i="15"/>
  <c r="AE27" i="15"/>
  <c r="AM27" i="15"/>
  <c r="AU27" i="15"/>
  <c r="BC27" i="15"/>
  <c r="O31" i="15"/>
  <c r="W31" i="15"/>
  <c r="AE31" i="15"/>
  <c r="AM31" i="15"/>
  <c r="AU31" i="15"/>
  <c r="BC31" i="15"/>
  <c r="K33" i="15"/>
  <c r="S33" i="15"/>
  <c r="AA33" i="15"/>
  <c r="AI33" i="15"/>
  <c r="AQ33" i="15"/>
  <c r="AY33" i="15"/>
  <c r="BG33" i="15"/>
  <c r="O35" i="15"/>
  <c r="W35" i="15"/>
  <c r="AE35" i="15"/>
  <c r="AM35" i="15"/>
  <c r="AU35" i="15"/>
  <c r="BC35" i="15"/>
  <c r="K37" i="15"/>
  <c r="S37" i="15"/>
  <c r="AA37" i="15"/>
  <c r="AI37" i="15"/>
  <c r="AQ37" i="15"/>
  <c r="AY37" i="15"/>
  <c r="BG37" i="15"/>
  <c r="M39" i="15"/>
  <c r="W39" i="15"/>
  <c r="AI39" i="15"/>
  <c r="AS39" i="15"/>
  <c r="BC39" i="15"/>
  <c r="K41" i="15"/>
  <c r="W41" i="15"/>
  <c r="AG41" i="15"/>
  <c r="AQ41" i="15"/>
  <c r="BG42" i="15"/>
  <c r="AY42" i="15"/>
  <c r="AQ42" i="15"/>
  <c r="AI42" i="15"/>
  <c r="AA42" i="15"/>
  <c r="S42" i="15"/>
  <c r="K42" i="15"/>
  <c r="Q42" i="15"/>
  <c r="AC42" i="15"/>
  <c r="AM42" i="15"/>
  <c r="AW42" i="15"/>
  <c r="BI42" i="15"/>
  <c r="M43" i="15"/>
  <c r="W43" i="15"/>
  <c r="AI43" i="15"/>
  <c r="AS43" i="15"/>
  <c r="BC43" i="15"/>
  <c r="K45" i="15"/>
  <c r="W45" i="15"/>
  <c r="AG45" i="15"/>
  <c r="AQ45" i="15"/>
  <c r="BC45" i="15"/>
  <c r="BG46" i="15"/>
  <c r="AY46" i="15"/>
  <c r="AQ46" i="15"/>
  <c r="AI46" i="15"/>
  <c r="AA46" i="15"/>
  <c r="S46" i="15"/>
  <c r="K46" i="15"/>
  <c r="Q46" i="15"/>
  <c r="AC46" i="15"/>
  <c r="AM46" i="15"/>
  <c r="AW46" i="15"/>
  <c r="BI46" i="15"/>
  <c r="M47" i="15"/>
  <c r="W47" i="15"/>
  <c r="AI47" i="15"/>
  <c r="AS47" i="15"/>
  <c r="BC47" i="15"/>
  <c r="K49" i="15"/>
  <c r="W49" i="15"/>
  <c r="AG49" i="15"/>
  <c r="AQ49" i="15"/>
  <c r="BC49" i="15"/>
  <c r="BG50" i="15"/>
  <c r="AY50" i="15"/>
  <c r="AQ50" i="15"/>
  <c r="AI50" i="15"/>
  <c r="AA50" i="15"/>
  <c r="S50" i="15"/>
  <c r="K50" i="15"/>
  <c r="Q50" i="15"/>
  <c r="AC50" i="15"/>
  <c r="AM50" i="15"/>
  <c r="AW50" i="15"/>
  <c r="BI50" i="15"/>
  <c r="M51" i="15"/>
  <c r="W51" i="15"/>
  <c r="AI51" i="15"/>
  <c r="AS51" i="15"/>
  <c r="BC51" i="15"/>
  <c r="K53" i="15"/>
  <c r="W53" i="15"/>
  <c r="AG53" i="15"/>
  <c r="AQ53" i="15"/>
  <c r="BC53" i="15"/>
  <c r="BG54" i="15"/>
  <c r="AY54" i="15"/>
  <c r="AQ54" i="15"/>
  <c r="AI54" i="15"/>
  <c r="AA54" i="15"/>
  <c r="S54" i="15"/>
  <c r="K54" i="15"/>
  <c r="Q54" i="15"/>
  <c r="AC54" i="15"/>
  <c r="AM54" i="15"/>
  <c r="AW54" i="15"/>
  <c r="BI54" i="15"/>
  <c r="M55" i="15"/>
  <c r="W55" i="15"/>
  <c r="AI55" i="15"/>
  <c r="AS55" i="15"/>
  <c r="BC55" i="15"/>
  <c r="K57" i="15"/>
  <c r="W57" i="15"/>
  <c r="AG57" i="15"/>
  <c r="AQ57" i="15"/>
  <c r="BC57" i="15"/>
  <c r="BG58" i="15"/>
  <c r="AY58" i="15"/>
  <c r="AQ58" i="15"/>
  <c r="AI58" i="15"/>
  <c r="AA58" i="15"/>
  <c r="S58" i="15"/>
  <c r="K58" i="15"/>
  <c r="Q58" i="15"/>
  <c r="AC58" i="15"/>
  <c r="AM58" i="15"/>
  <c r="AW58" i="15"/>
  <c r="BI58" i="15"/>
  <c r="M59" i="15"/>
  <c r="W59" i="15"/>
  <c r="AI59" i="15"/>
  <c r="AS59" i="15"/>
  <c r="BC59" i="15"/>
  <c r="K61" i="15"/>
  <c r="W61" i="15"/>
  <c r="AG61" i="15"/>
  <c r="AQ61" i="15"/>
  <c r="BC61" i="15"/>
  <c r="BG62" i="15"/>
  <c r="AY62" i="15"/>
  <c r="AQ62" i="15"/>
  <c r="AI62" i="15"/>
  <c r="AA62" i="15"/>
  <c r="S62" i="15"/>
  <c r="K62" i="15"/>
  <c r="Q62" i="15"/>
  <c r="AC62" i="15"/>
  <c r="AM62" i="15"/>
  <c r="AW62" i="15"/>
  <c r="BI62" i="15"/>
  <c r="M63" i="15"/>
  <c r="W63" i="15"/>
  <c r="AI63" i="15"/>
  <c r="AS63" i="15"/>
  <c r="BC63" i="15"/>
  <c r="K65" i="15"/>
  <c r="W65" i="15"/>
  <c r="AG65" i="15"/>
  <c r="AQ65" i="15"/>
  <c r="BC65" i="15"/>
  <c r="BG66" i="15"/>
  <c r="AY66" i="15"/>
  <c r="AQ66" i="15"/>
  <c r="AI66" i="15"/>
  <c r="AA66" i="15"/>
  <c r="S66" i="15"/>
  <c r="K66" i="15"/>
  <c r="Q66" i="15"/>
  <c r="AC66" i="15"/>
  <c r="AM66" i="15"/>
  <c r="AW66" i="15"/>
  <c r="BI66" i="15"/>
  <c r="M67" i="15"/>
  <c r="W67" i="15"/>
  <c r="AI67" i="15"/>
  <c r="AS67" i="15"/>
  <c r="BC67" i="15"/>
  <c r="K69" i="15"/>
  <c r="W69" i="15"/>
  <c r="AG69" i="15"/>
  <c r="AQ69" i="15"/>
  <c r="BC69" i="15"/>
  <c r="BG70" i="15"/>
  <c r="AY70" i="15"/>
  <c r="AQ70" i="15"/>
  <c r="AI70" i="15"/>
  <c r="AA70" i="15"/>
  <c r="S70" i="15"/>
  <c r="K70" i="15"/>
  <c r="Q70" i="15"/>
  <c r="AC70" i="15"/>
  <c r="AM70" i="15"/>
  <c r="AW70" i="15"/>
  <c r="BI70" i="15"/>
  <c r="M71" i="15"/>
  <c r="W71" i="15"/>
  <c r="AI71" i="15"/>
  <c r="AS71" i="15"/>
  <c r="BC71" i="15"/>
  <c r="K73" i="15"/>
  <c r="W73" i="15"/>
  <c r="AG73" i="15"/>
  <c r="AQ73" i="15"/>
  <c r="BC73" i="15"/>
  <c r="BG74" i="15"/>
  <c r="AY74" i="15"/>
  <c r="AQ74" i="15"/>
  <c r="AI74" i="15"/>
  <c r="AA74" i="15"/>
  <c r="S74" i="15"/>
  <c r="K74" i="15"/>
  <c r="Q74" i="15"/>
  <c r="AC74" i="15"/>
  <c r="AM74" i="15"/>
  <c r="AW74" i="15"/>
  <c r="BI74" i="15"/>
  <c r="M75" i="15"/>
  <c r="W75" i="15"/>
  <c r="AI75" i="15"/>
  <c r="AS75" i="15"/>
  <c r="BC75" i="15"/>
  <c r="K77" i="15"/>
  <c r="W77" i="15"/>
  <c r="AG77" i="15"/>
  <c r="AQ77" i="15"/>
  <c r="BC77" i="15"/>
  <c r="BG78" i="15"/>
  <c r="AY78" i="15"/>
  <c r="AQ78" i="15"/>
  <c r="AI78" i="15"/>
  <c r="AA78" i="15"/>
  <c r="S78" i="15"/>
  <c r="K78" i="15"/>
  <c r="Q78" i="15"/>
  <c r="AC78" i="15"/>
  <c r="AM78" i="15"/>
  <c r="AW78" i="15"/>
  <c r="BI78" i="15"/>
  <c r="M79" i="15"/>
  <c r="W79" i="15"/>
  <c r="AI79" i="15"/>
  <c r="AS79" i="15"/>
  <c r="BC79" i="15"/>
  <c r="K81" i="15"/>
  <c r="W81" i="15"/>
  <c r="AG81" i="15"/>
  <c r="AQ81" i="15"/>
  <c r="BC81" i="15"/>
  <c r="BG82" i="15"/>
  <c r="AY82" i="15"/>
  <c r="AQ82" i="15"/>
  <c r="AI82" i="15"/>
  <c r="AA82" i="15"/>
  <c r="S82" i="15"/>
  <c r="K82" i="15"/>
  <c r="Q82" i="15"/>
  <c r="AC82" i="15"/>
  <c r="AM82" i="15"/>
  <c r="AW82" i="15"/>
  <c r="BI82" i="15"/>
  <c r="M83" i="15"/>
  <c r="W83" i="15"/>
  <c r="AI83" i="15"/>
  <c r="AS83" i="15"/>
  <c r="BC83" i="15"/>
  <c r="K85" i="15"/>
  <c r="W85" i="15"/>
  <c r="AG85" i="15"/>
  <c r="AQ85" i="15"/>
  <c r="BC85" i="15"/>
  <c r="BG86" i="15"/>
  <c r="AY86" i="15"/>
  <c r="AQ86" i="15"/>
  <c r="AI86" i="15"/>
  <c r="AA86" i="15"/>
  <c r="S86" i="15"/>
  <c r="K86" i="15"/>
  <c r="Q86" i="15"/>
  <c r="AC86" i="15"/>
  <c r="AM86" i="15"/>
  <c r="AW86" i="15"/>
  <c r="BI86" i="15"/>
  <c r="M87" i="15"/>
  <c r="W87" i="15"/>
  <c r="AI87" i="15"/>
  <c r="AS87" i="15"/>
  <c r="BC87" i="15"/>
  <c r="K89" i="15"/>
  <c r="W89" i="15"/>
  <c r="AG89" i="15"/>
  <c r="AQ89" i="15"/>
  <c r="BC89" i="15"/>
  <c r="BG90" i="15"/>
  <c r="AY90" i="15"/>
  <c r="AQ90" i="15"/>
  <c r="AI90" i="15"/>
  <c r="AA90" i="15"/>
  <c r="S90" i="15"/>
  <c r="K90" i="15"/>
  <c r="Q90" i="15"/>
  <c r="AC90" i="15"/>
  <c r="AM90" i="15"/>
  <c r="AW90" i="15"/>
  <c r="BI90" i="15"/>
  <c r="M91" i="15"/>
  <c r="W91" i="15"/>
  <c r="AI91" i="15"/>
  <c r="AS91" i="15"/>
  <c r="BC91" i="15"/>
  <c r="K93" i="15"/>
  <c r="W93" i="15"/>
  <c r="AG93" i="15"/>
  <c r="AQ93" i="15"/>
  <c r="BC93" i="15"/>
  <c r="BG94" i="15"/>
  <c r="AY94" i="15"/>
  <c r="AQ94" i="15"/>
  <c r="AI94" i="15"/>
  <c r="AA94" i="15"/>
  <c r="S94" i="15"/>
  <c r="K94" i="15"/>
  <c r="Q94" i="15"/>
  <c r="AC94" i="15"/>
  <c r="AM94" i="15"/>
  <c r="AW94" i="15"/>
  <c r="BI94" i="15"/>
  <c r="M95" i="15"/>
  <c r="W95" i="15"/>
  <c r="AI95" i="15"/>
  <c r="AS95" i="15"/>
  <c r="BC95" i="15"/>
  <c r="O97" i="15"/>
  <c r="AE97" i="15"/>
  <c r="AU97" i="15"/>
  <c r="U98" i="15"/>
  <c r="AK98" i="15"/>
  <c r="W102" i="15"/>
  <c r="BC102" i="15"/>
  <c r="BE53" i="15"/>
  <c r="O55" i="15"/>
  <c r="AA55" i="15"/>
  <c r="AK55" i="15"/>
  <c r="AU55" i="15"/>
  <c r="O57" i="15"/>
  <c r="Y57" i="15"/>
  <c r="AI57" i="15"/>
  <c r="AU57" i="15"/>
  <c r="O59" i="15"/>
  <c r="AA59" i="15"/>
  <c r="AK59" i="15"/>
  <c r="AU59" i="15"/>
  <c r="O61" i="15"/>
  <c r="Y61" i="15"/>
  <c r="AI61" i="15"/>
  <c r="AU61" i="15"/>
  <c r="O63" i="15"/>
  <c r="AA63" i="15"/>
  <c r="AK63" i="15"/>
  <c r="AU63" i="15"/>
  <c r="O65" i="15"/>
  <c r="Y65" i="15"/>
  <c r="AI65" i="15"/>
  <c r="AU65" i="15"/>
  <c r="O67" i="15"/>
  <c r="AA67" i="15"/>
  <c r="AK67" i="15"/>
  <c r="AU67" i="15"/>
  <c r="O69" i="15"/>
  <c r="Y69" i="15"/>
  <c r="AI69" i="15"/>
  <c r="AU69" i="15"/>
  <c r="O71" i="15"/>
  <c r="AA71" i="15"/>
  <c r="AK71" i="15"/>
  <c r="AU71" i="15"/>
  <c r="O73" i="15"/>
  <c r="Y73" i="15"/>
  <c r="AI73" i="15"/>
  <c r="AU73" i="15"/>
  <c r="O75" i="15"/>
  <c r="AA75" i="15"/>
  <c r="AK75" i="15"/>
  <c r="AU75" i="15"/>
  <c r="AI77" i="15"/>
  <c r="AU77" i="15"/>
  <c r="AK79" i="15"/>
  <c r="AU79" i="15"/>
  <c r="AI81" i="15"/>
  <c r="AU81" i="15"/>
  <c r="AU83" i="15"/>
  <c r="AU89" i="15"/>
  <c r="AU91" i="15"/>
  <c r="AU93" i="15"/>
  <c r="BE98" i="15"/>
  <c r="AW98" i="15"/>
  <c r="AO98" i="15"/>
  <c r="AG98" i="15"/>
  <c r="Y98" i="15"/>
  <c r="Q98" i="15"/>
  <c r="I98" i="15"/>
  <c r="BI98" i="15"/>
  <c r="BA98" i="15"/>
  <c r="AS98" i="15"/>
  <c r="BG98" i="15"/>
  <c r="AY98" i="15"/>
  <c r="AQ98" i="15"/>
  <c r="AI98" i="15"/>
  <c r="AA98" i="15"/>
  <c r="S98" i="15"/>
  <c r="K98" i="15"/>
  <c r="W98" i="15"/>
  <c r="AM98" i="15"/>
  <c r="AE102" i="15"/>
  <c r="AE33" i="15"/>
  <c r="AU33" i="15"/>
  <c r="W37" i="15"/>
  <c r="AU37" i="15"/>
  <c r="S39" i="15"/>
  <c r="BI41" i="15"/>
  <c r="BA41" i="15"/>
  <c r="AS41" i="15"/>
  <c r="AK41" i="15"/>
  <c r="AC41" i="15"/>
  <c r="U41" i="15"/>
  <c r="M41" i="15"/>
  <c r="AA41" i="15"/>
  <c r="AW41" i="15"/>
  <c r="AC43" i="15"/>
  <c r="BI43" i="15"/>
  <c r="Q45" i="15"/>
  <c r="AM45" i="15"/>
  <c r="AC47" i="15"/>
  <c r="AA49" i="15"/>
  <c r="S51" i="15"/>
  <c r="AY51" i="15"/>
  <c r="AA53" i="15"/>
  <c r="BG53" i="15"/>
  <c r="BE55" i="15"/>
  <c r="AW55" i="15"/>
  <c r="AO55" i="15"/>
  <c r="AG55" i="15"/>
  <c r="Y55" i="15"/>
  <c r="Q55" i="15"/>
  <c r="I55" i="15"/>
  <c r="AC55" i="15"/>
  <c r="BI55" i="15"/>
  <c r="BI57" i="15"/>
  <c r="BA57" i="15"/>
  <c r="AS57" i="15"/>
  <c r="AK57" i="15"/>
  <c r="AC57" i="15"/>
  <c r="U57" i="15"/>
  <c r="M57" i="15"/>
  <c r="AM57" i="15"/>
  <c r="BE59" i="15"/>
  <c r="AW59" i="15"/>
  <c r="AO59" i="15"/>
  <c r="AG59" i="15"/>
  <c r="Y59" i="15"/>
  <c r="Q59" i="15"/>
  <c r="I59" i="15"/>
  <c r="AC59" i="15"/>
  <c r="AM59" i="15"/>
  <c r="AY59" i="15"/>
  <c r="BI59" i="15"/>
  <c r="BI61" i="15"/>
  <c r="BA61" i="15"/>
  <c r="AS61" i="15"/>
  <c r="AK61" i="15"/>
  <c r="AC61" i="15"/>
  <c r="U61" i="15"/>
  <c r="M61" i="15"/>
  <c r="Q61" i="15"/>
  <c r="AA61" i="15"/>
  <c r="AM61" i="15"/>
  <c r="AW61" i="15"/>
  <c r="BG61" i="15"/>
  <c r="BE63" i="15"/>
  <c r="AW63" i="15"/>
  <c r="AO63" i="15"/>
  <c r="AG63" i="15"/>
  <c r="Y63" i="15"/>
  <c r="Q63" i="15"/>
  <c r="I63" i="15"/>
  <c r="S63" i="15"/>
  <c r="AC63" i="15"/>
  <c r="AM63" i="15"/>
  <c r="BI63" i="15"/>
  <c r="BI65" i="15"/>
  <c r="BA65" i="15"/>
  <c r="AS65" i="15"/>
  <c r="AK65" i="15"/>
  <c r="AC65" i="15"/>
  <c r="U65" i="15"/>
  <c r="M65" i="15"/>
  <c r="Q65" i="15"/>
  <c r="AA65" i="15"/>
  <c r="AM65" i="15"/>
  <c r="AW65" i="15"/>
  <c r="BG65" i="15"/>
  <c r="BE67" i="15"/>
  <c r="AW67" i="15"/>
  <c r="AO67" i="15"/>
  <c r="AG67" i="15"/>
  <c r="Y67" i="15"/>
  <c r="Q67" i="15"/>
  <c r="I67" i="15"/>
  <c r="S67" i="15"/>
  <c r="AC67" i="15"/>
  <c r="AM67" i="15"/>
  <c r="AY67" i="15"/>
  <c r="BI67" i="15"/>
  <c r="BI69" i="15"/>
  <c r="BA69" i="15"/>
  <c r="AS69" i="15"/>
  <c r="AK69" i="15"/>
  <c r="AC69" i="15"/>
  <c r="U69" i="15"/>
  <c r="M69" i="15"/>
  <c r="Q69" i="15"/>
  <c r="AA69" i="15"/>
  <c r="AM69" i="15"/>
  <c r="AW69" i="15"/>
  <c r="BG69" i="15"/>
  <c r="BE71" i="15"/>
  <c r="AW71" i="15"/>
  <c r="AO71" i="15"/>
  <c r="AG71" i="15"/>
  <c r="Y71" i="15"/>
  <c r="Q71" i="15"/>
  <c r="I71" i="15"/>
  <c r="S71" i="15"/>
  <c r="AC71" i="15"/>
  <c r="AM71" i="15"/>
  <c r="AY71" i="15"/>
  <c r="BI71" i="15"/>
  <c r="BI73" i="15"/>
  <c r="BA73" i="15"/>
  <c r="AS73" i="15"/>
  <c r="AK73" i="15"/>
  <c r="AC73" i="15"/>
  <c r="U73" i="15"/>
  <c r="M73" i="15"/>
  <c r="Q73" i="15"/>
  <c r="AA73" i="15"/>
  <c r="AM73" i="15"/>
  <c r="AW73" i="15"/>
  <c r="BG73" i="15"/>
  <c r="BE75" i="15"/>
  <c r="AW75" i="15"/>
  <c r="AO75" i="15"/>
  <c r="AG75" i="15"/>
  <c r="Y75" i="15"/>
  <c r="Q75" i="15"/>
  <c r="I75" i="15"/>
  <c r="S75" i="15"/>
  <c r="AC75" i="15"/>
  <c r="AM75" i="15"/>
  <c r="AY75" i="15"/>
  <c r="BI75" i="15"/>
  <c r="BI77" i="15"/>
  <c r="BA77" i="15"/>
  <c r="AS77" i="15"/>
  <c r="AK77" i="15"/>
  <c r="AC77" i="15"/>
  <c r="U77" i="15"/>
  <c r="M77" i="15"/>
  <c r="Q77" i="15"/>
  <c r="AA77" i="15"/>
  <c r="AM77" i="15"/>
  <c r="AW77" i="15"/>
  <c r="BG77" i="15"/>
  <c r="BE79" i="15"/>
  <c r="AW79" i="15"/>
  <c r="AO79" i="15"/>
  <c r="AG79" i="15"/>
  <c r="Y79" i="15"/>
  <c r="Q79" i="15"/>
  <c r="I79" i="15"/>
  <c r="S79" i="15"/>
  <c r="AC79" i="15"/>
  <c r="AM79" i="15"/>
  <c r="AY79" i="15"/>
  <c r="BI79" i="15"/>
  <c r="BI81" i="15"/>
  <c r="BA81" i="15"/>
  <c r="AS81" i="15"/>
  <c r="AK81" i="15"/>
  <c r="AC81" i="15"/>
  <c r="U81" i="15"/>
  <c r="M81" i="15"/>
  <c r="Q81" i="15"/>
  <c r="AA81" i="15"/>
  <c r="AM81" i="15"/>
  <c r="AW81" i="15"/>
  <c r="BG81" i="15"/>
  <c r="BE83" i="15"/>
  <c r="AW83" i="15"/>
  <c r="AO83" i="15"/>
  <c r="AG83" i="15"/>
  <c r="Y83" i="15"/>
  <c r="Q83" i="15"/>
  <c r="I83" i="15"/>
  <c r="S83" i="15"/>
  <c r="AC83" i="15"/>
  <c r="AM83" i="15"/>
  <c r="AY83" i="15"/>
  <c r="BI83" i="15"/>
  <c r="BI85" i="15"/>
  <c r="BA85" i="15"/>
  <c r="AS85" i="15"/>
  <c r="AK85" i="15"/>
  <c r="AC85" i="15"/>
  <c r="U85" i="15"/>
  <c r="M85" i="15"/>
  <c r="Q85" i="15"/>
  <c r="AA85" i="15"/>
  <c r="AM85" i="15"/>
  <c r="AW85" i="15"/>
  <c r="BG85" i="15"/>
  <c r="BE87" i="15"/>
  <c r="AW87" i="15"/>
  <c r="AO87" i="15"/>
  <c r="AG87" i="15"/>
  <c r="Y87" i="15"/>
  <c r="Q87" i="15"/>
  <c r="I87" i="15"/>
  <c r="S87" i="15"/>
  <c r="AC87" i="15"/>
  <c r="AM87" i="15"/>
  <c r="AY87" i="15"/>
  <c r="BI87" i="15"/>
  <c r="BI89" i="15"/>
  <c r="BA89" i="15"/>
  <c r="AS89" i="15"/>
  <c r="AK89" i="15"/>
  <c r="AC89" i="15"/>
  <c r="U89" i="15"/>
  <c r="M89" i="15"/>
  <c r="Q89" i="15"/>
  <c r="AA89" i="15"/>
  <c r="AM89" i="15"/>
  <c r="AW89" i="15"/>
  <c r="BG89" i="15"/>
  <c r="BE91" i="15"/>
  <c r="AW91" i="15"/>
  <c r="AO91" i="15"/>
  <c r="AG91" i="15"/>
  <c r="Y91" i="15"/>
  <c r="Q91" i="15"/>
  <c r="I91" i="15"/>
  <c r="S91" i="15"/>
  <c r="AC91" i="15"/>
  <c r="AM91" i="15"/>
  <c r="AY91" i="15"/>
  <c r="BI91" i="15"/>
  <c r="BI93" i="15"/>
  <c r="BA93" i="15"/>
  <c r="AS93" i="15"/>
  <c r="AK93" i="15"/>
  <c r="AC93" i="15"/>
  <c r="U93" i="15"/>
  <c r="M93" i="15"/>
  <c r="Q93" i="15"/>
  <c r="AA93" i="15"/>
  <c r="AM93" i="15"/>
  <c r="AW93" i="15"/>
  <c r="BG93" i="15"/>
  <c r="BE95" i="15"/>
  <c r="AW95" i="15"/>
  <c r="AO95" i="15"/>
  <c r="AG95" i="15"/>
  <c r="Y95" i="15"/>
  <c r="Q95" i="15"/>
  <c r="I95" i="15"/>
  <c r="S95" i="15"/>
  <c r="AC95" i="15"/>
  <c r="AM95" i="15"/>
  <c r="AY95" i="15"/>
  <c r="BI95" i="15"/>
  <c r="BG97" i="15"/>
  <c r="AY97" i="15"/>
  <c r="AQ97" i="15"/>
  <c r="AI97" i="15"/>
  <c r="AA97" i="15"/>
  <c r="S97" i="15"/>
  <c r="K97" i="15"/>
  <c r="BI97" i="15"/>
  <c r="BA97" i="15"/>
  <c r="AS97" i="15"/>
  <c r="AK97" i="15"/>
  <c r="AC97" i="15"/>
  <c r="U97" i="15"/>
  <c r="M97" i="15"/>
  <c r="W97" i="15"/>
  <c r="AM97" i="15"/>
  <c r="BC97" i="15"/>
  <c r="M98" i="15"/>
  <c r="AC98" i="15"/>
  <c r="AU98" i="15"/>
  <c r="BE102" i="15"/>
  <c r="AW102" i="15"/>
  <c r="AO102" i="15"/>
  <c r="AG102" i="15"/>
  <c r="Y102" i="15"/>
  <c r="Q102" i="15"/>
  <c r="I102" i="15"/>
  <c r="BI102" i="15"/>
  <c r="BA102" i="15"/>
  <c r="AS102" i="15"/>
  <c r="AK102" i="15"/>
  <c r="AC102" i="15"/>
  <c r="U102" i="15"/>
  <c r="M102" i="15"/>
  <c r="BG102" i="15"/>
  <c r="AY102" i="15"/>
  <c r="AQ102" i="15"/>
  <c r="AI102" i="15"/>
  <c r="AA102" i="15"/>
  <c r="S102" i="15"/>
  <c r="K102" i="15"/>
  <c r="AM102" i="15"/>
  <c r="O40" i="15"/>
  <c r="W40" i="15"/>
  <c r="AE40" i="15"/>
  <c r="AM40" i="15"/>
  <c r="AU40" i="15"/>
  <c r="BC40" i="15"/>
  <c r="O44" i="15"/>
  <c r="W44" i="15"/>
  <c r="AE44" i="15"/>
  <c r="AM44" i="15"/>
  <c r="AU44" i="15"/>
  <c r="BC44" i="15"/>
  <c r="O48" i="15"/>
  <c r="W48" i="15"/>
  <c r="AE48" i="15"/>
  <c r="AM48" i="15"/>
  <c r="AU48" i="15"/>
  <c r="BC48" i="15"/>
  <c r="O52" i="15"/>
  <c r="W52" i="15"/>
  <c r="AE52" i="15"/>
  <c r="AM52" i="15"/>
  <c r="AU52" i="15"/>
  <c r="BC52" i="15"/>
  <c r="O56" i="15"/>
  <c r="W56" i="15"/>
  <c r="AE56" i="15"/>
  <c r="AM56" i="15"/>
  <c r="AU56" i="15"/>
  <c r="BC56" i="15"/>
  <c r="O60" i="15"/>
  <c r="W60" i="15"/>
  <c r="AE60" i="15"/>
  <c r="AM60" i="15"/>
  <c r="AU60" i="15"/>
  <c r="BC60" i="15"/>
  <c r="O64" i="15"/>
  <c r="W64" i="15"/>
  <c r="AE64" i="15"/>
  <c r="AM64" i="15"/>
  <c r="AU64" i="15"/>
  <c r="BC64" i="15"/>
  <c r="O68" i="15"/>
  <c r="W68" i="15"/>
  <c r="AE68" i="15"/>
  <c r="AM68" i="15"/>
  <c r="AU68" i="15"/>
  <c r="BC68" i="15"/>
  <c r="O72" i="15"/>
  <c r="W72" i="15"/>
  <c r="AE72" i="15"/>
  <c r="AM72" i="15"/>
  <c r="AU72" i="15"/>
  <c r="BC72" i="15"/>
  <c r="O76" i="15"/>
  <c r="W76" i="15"/>
  <c r="AE76" i="15"/>
  <c r="AM76" i="15"/>
  <c r="AU76" i="15"/>
  <c r="BC76" i="15"/>
  <c r="O80" i="15"/>
  <c r="W80" i="15"/>
  <c r="AE80" i="15"/>
  <c r="AM80" i="15"/>
  <c r="AU80" i="15"/>
  <c r="BC80" i="15"/>
  <c r="O84" i="15"/>
  <c r="W84" i="15"/>
  <c r="AE84" i="15"/>
  <c r="AM84" i="15"/>
  <c r="AU84" i="15"/>
  <c r="BC84" i="15"/>
  <c r="O88" i="15"/>
  <c r="W88" i="15"/>
  <c r="AE88" i="15"/>
  <c r="AM88" i="15"/>
  <c r="AU88" i="15"/>
  <c r="BC88" i="15"/>
  <c r="O92" i="15"/>
  <c r="W92" i="15"/>
  <c r="AE92" i="15"/>
  <c r="AM92" i="15"/>
  <c r="AU92" i="15"/>
  <c r="BC92" i="15"/>
  <c r="O96" i="15"/>
  <c r="W96" i="15"/>
  <c r="AE96" i="15"/>
  <c r="AM96" i="15"/>
  <c r="AU96" i="15"/>
  <c r="BC96" i="15"/>
  <c r="I99" i="15"/>
  <c r="Q99" i="15"/>
  <c r="Y99" i="15"/>
  <c r="AG99" i="15"/>
  <c r="AO99" i="15"/>
  <c r="AW99" i="15"/>
  <c r="BE99" i="15"/>
  <c r="O100" i="15"/>
  <c r="W100" i="15"/>
  <c r="AE100" i="15"/>
  <c r="AM100" i="15"/>
  <c r="AU100" i="15"/>
  <c r="BC100" i="15"/>
  <c r="M101" i="15"/>
  <c r="U101" i="15"/>
  <c r="AC101" i="15"/>
  <c r="AK101" i="15"/>
  <c r="AS101" i="15"/>
  <c r="BA101" i="15"/>
  <c r="BI101" i="15"/>
  <c r="I103" i="15"/>
  <c r="Q103" i="15"/>
  <c r="Y103" i="15"/>
  <c r="AG103" i="15"/>
  <c r="AO103" i="15"/>
  <c r="AW103" i="15"/>
  <c r="BE103" i="15"/>
  <c r="O104" i="15"/>
  <c r="W104" i="15"/>
  <c r="AE104" i="15"/>
  <c r="AM104" i="15"/>
  <c r="AU104" i="15"/>
  <c r="BC104" i="15"/>
  <c r="M105" i="15"/>
  <c r="U105" i="15"/>
  <c r="AC105" i="15"/>
  <c r="AK105" i="15"/>
  <c r="AS105" i="15"/>
  <c r="BA105" i="15"/>
  <c r="BI105" i="15"/>
  <c r="K106" i="15"/>
  <c r="S106" i="15"/>
  <c r="AA106" i="15"/>
  <c r="AI106" i="15"/>
  <c r="AQ106" i="15"/>
  <c r="AY106" i="15"/>
  <c r="BG106" i="15"/>
  <c r="I107" i="15"/>
  <c r="Q107" i="15"/>
  <c r="Y107" i="15"/>
  <c r="AG107" i="15"/>
  <c r="AO107" i="15"/>
  <c r="AW107" i="15"/>
  <c r="BE107" i="15"/>
  <c r="O108" i="15"/>
  <c r="W108" i="15"/>
  <c r="AE108" i="15"/>
  <c r="AM108" i="15"/>
  <c r="AU108" i="15"/>
  <c r="BC108" i="15"/>
  <c r="M109" i="15"/>
  <c r="U109" i="15"/>
  <c r="AC109" i="15"/>
  <c r="AK109" i="15"/>
  <c r="AS109" i="15"/>
  <c r="BA109" i="15"/>
  <c r="BI109" i="15"/>
  <c r="K110" i="15"/>
  <c r="S110" i="15"/>
  <c r="AA110" i="15"/>
  <c r="AI110" i="15"/>
  <c r="AQ110" i="15"/>
  <c r="AY110" i="15"/>
  <c r="BG110" i="15"/>
  <c r="I111" i="15"/>
  <c r="Q111" i="15"/>
  <c r="Y111" i="15"/>
  <c r="AG111" i="15"/>
  <c r="AO111" i="15"/>
  <c r="AW111" i="15"/>
  <c r="BE111" i="15"/>
  <c r="O112" i="15"/>
  <c r="W112" i="15"/>
  <c r="AE112" i="15"/>
  <c r="AM112" i="15"/>
  <c r="AU112" i="15"/>
  <c r="BC112" i="15"/>
  <c r="M113" i="15"/>
  <c r="U113" i="15"/>
  <c r="AC113" i="15"/>
  <c r="AK113" i="15"/>
  <c r="AS113" i="15"/>
  <c r="BA113" i="15"/>
  <c r="BI113" i="15"/>
  <c r="K114" i="15"/>
  <c r="S114" i="15"/>
  <c r="AA114" i="15"/>
  <c r="AI114" i="15"/>
  <c r="AQ114" i="15"/>
  <c r="AY114" i="15"/>
  <c r="BG114" i="15"/>
  <c r="I115" i="15"/>
  <c r="Q115" i="15"/>
  <c r="Y115" i="15"/>
  <c r="AG115" i="15"/>
  <c r="AO115" i="15"/>
  <c r="AW115" i="15"/>
  <c r="BE115" i="15"/>
  <c r="BK116" i="15"/>
  <c r="BC116" i="15"/>
  <c r="AU116" i="15"/>
  <c r="AM116" i="15"/>
  <c r="AE116" i="15"/>
  <c r="W116" i="15"/>
  <c r="O116" i="15"/>
  <c r="Q116" i="15"/>
  <c r="AA116" i="15"/>
  <c r="AK116" i="15"/>
  <c r="AW116" i="15"/>
  <c r="BG116" i="15"/>
  <c r="K117" i="15"/>
  <c r="W117" i="15"/>
  <c r="AG117" i="15"/>
  <c r="AQ117" i="15"/>
  <c r="BC117" i="15"/>
  <c r="BG118" i="15"/>
  <c r="AY118" i="15"/>
  <c r="AQ118" i="15"/>
  <c r="AI118" i="15"/>
  <c r="AA118" i="15"/>
  <c r="S118" i="15"/>
  <c r="K118" i="15"/>
  <c r="Q118" i="15"/>
  <c r="AC118" i="15"/>
  <c r="AM118" i="15"/>
  <c r="AW118" i="15"/>
  <c r="BI118" i="15"/>
  <c r="M119" i="15"/>
  <c r="W119" i="15"/>
  <c r="AI119" i="15"/>
  <c r="AS119" i="15"/>
  <c r="BC119" i="15"/>
  <c r="K121" i="15"/>
  <c r="W121" i="15"/>
  <c r="AG121" i="15"/>
  <c r="AQ121" i="15"/>
  <c r="BC121" i="15"/>
  <c r="BG122" i="15"/>
  <c r="AY122" i="15"/>
  <c r="AQ122" i="15"/>
  <c r="AI122" i="15"/>
  <c r="AA122" i="15"/>
  <c r="S122" i="15"/>
  <c r="K122" i="15"/>
  <c r="Q122" i="15"/>
  <c r="AC122" i="15"/>
  <c r="AM122" i="15"/>
  <c r="AW122" i="15"/>
  <c r="BI122" i="15"/>
  <c r="M123" i="15"/>
  <c r="W123" i="15"/>
  <c r="AI123" i="15"/>
  <c r="AS123" i="15"/>
  <c r="BC123" i="15"/>
  <c r="K125" i="15"/>
  <c r="W125" i="15"/>
  <c r="AG125" i="15"/>
  <c r="AQ125" i="15"/>
  <c r="BC125" i="15"/>
  <c r="BG126" i="15"/>
  <c r="AY126" i="15"/>
  <c r="AQ126" i="15"/>
  <c r="AI126" i="15"/>
  <c r="AA126" i="15"/>
  <c r="S126" i="15"/>
  <c r="K126" i="15"/>
  <c r="Q126" i="15"/>
  <c r="AC126" i="15"/>
  <c r="AM126" i="15"/>
  <c r="AW126" i="15"/>
  <c r="BI126" i="15"/>
  <c r="M127" i="15"/>
  <c r="W127" i="15"/>
  <c r="AI127" i="15"/>
  <c r="AS127" i="15"/>
  <c r="BC127" i="15"/>
  <c r="K129" i="15"/>
  <c r="W129" i="15"/>
  <c r="AG129" i="15"/>
  <c r="AQ129" i="15"/>
  <c r="BC129" i="15"/>
  <c r="BG130" i="15"/>
  <c r="AY130" i="15"/>
  <c r="AQ130" i="15"/>
  <c r="AI130" i="15"/>
  <c r="AA130" i="15"/>
  <c r="S130" i="15"/>
  <c r="K130" i="15"/>
  <c r="Q130" i="15"/>
  <c r="AC130" i="15"/>
  <c r="AM130" i="15"/>
  <c r="AW130" i="15"/>
  <c r="BI130" i="15"/>
  <c r="M131" i="15"/>
  <c r="W131" i="15"/>
  <c r="AI131" i="15"/>
  <c r="AS131" i="15"/>
  <c r="BC131" i="15"/>
  <c r="K133" i="15"/>
  <c r="W133" i="15"/>
  <c r="AG133" i="15"/>
  <c r="AQ133" i="15"/>
  <c r="BC133" i="15"/>
  <c r="BG134" i="15"/>
  <c r="AY134" i="15"/>
  <c r="AQ134" i="15"/>
  <c r="AI134" i="15"/>
  <c r="AA134" i="15"/>
  <c r="S134" i="15"/>
  <c r="K134" i="15"/>
  <c r="Q134" i="15"/>
  <c r="AC134" i="15"/>
  <c r="AM134" i="15"/>
  <c r="AW134" i="15"/>
  <c r="BI134" i="15"/>
  <c r="M135" i="15"/>
  <c r="W135" i="15"/>
  <c r="AI135" i="15"/>
  <c r="AS135" i="15"/>
  <c r="BC135" i="15"/>
  <c r="K137" i="15"/>
  <c r="W137" i="15"/>
  <c r="AG137" i="15"/>
  <c r="AQ137" i="15"/>
  <c r="BC137" i="15"/>
  <c r="BG138" i="15"/>
  <c r="AY138" i="15"/>
  <c r="AQ138" i="15"/>
  <c r="AI138" i="15"/>
  <c r="AA138" i="15"/>
  <c r="S138" i="15"/>
  <c r="K138" i="15"/>
  <c r="Q138" i="15"/>
  <c r="AC138" i="15"/>
  <c r="AM138" i="15"/>
  <c r="AW138" i="15"/>
  <c r="BI138" i="15"/>
  <c r="M139" i="15"/>
  <c r="W139" i="15"/>
  <c r="AI139" i="15"/>
  <c r="AS139" i="15"/>
  <c r="BC139" i="15"/>
  <c r="K141" i="15"/>
  <c r="W141" i="15"/>
  <c r="AG141" i="15"/>
  <c r="AQ141" i="15"/>
  <c r="BC141" i="15"/>
  <c r="BG142" i="15"/>
  <c r="AY142" i="15"/>
  <c r="AQ142" i="15"/>
  <c r="AI142" i="15"/>
  <c r="AA142" i="15"/>
  <c r="S142" i="15"/>
  <c r="K142" i="15"/>
  <c r="Q142" i="15"/>
  <c r="AC142" i="15"/>
  <c r="AM142" i="15"/>
  <c r="AW142" i="15"/>
  <c r="BI142" i="15"/>
  <c r="M143" i="15"/>
  <c r="W143" i="15"/>
  <c r="AI143" i="15"/>
  <c r="AS143" i="15"/>
  <c r="K145" i="15"/>
  <c r="W145" i="15"/>
  <c r="AG145" i="15"/>
  <c r="AQ145" i="15"/>
  <c r="BC145" i="15"/>
  <c r="BG146" i="15"/>
  <c r="AY146" i="15"/>
  <c r="AQ146" i="15"/>
  <c r="AI146" i="15"/>
  <c r="AA146" i="15"/>
  <c r="S146" i="15"/>
  <c r="K146" i="15"/>
  <c r="Q146" i="15"/>
  <c r="AC146" i="15"/>
  <c r="AM146" i="15"/>
  <c r="AW146" i="15"/>
  <c r="BI146" i="15"/>
  <c r="M147" i="15"/>
  <c r="W147" i="15"/>
  <c r="AI147" i="15"/>
  <c r="AS147" i="15"/>
  <c r="K149" i="15"/>
  <c r="W149" i="15"/>
  <c r="AG149" i="15"/>
  <c r="AQ149" i="15"/>
  <c r="BG150" i="15"/>
  <c r="AY150" i="15"/>
  <c r="AQ150" i="15"/>
  <c r="BC150" i="15"/>
  <c r="AS150" i="15"/>
  <c r="AI150" i="15"/>
  <c r="AA150" i="15"/>
  <c r="S150" i="15"/>
  <c r="K150" i="15"/>
  <c r="Q150" i="15"/>
  <c r="AC150" i="15"/>
  <c r="AM150" i="15"/>
  <c r="BA150" i="15"/>
  <c r="O101" i="15"/>
  <c r="W101" i="15"/>
  <c r="AE101" i="15"/>
  <c r="AM101" i="15"/>
  <c r="AU101" i="15"/>
  <c r="BC101" i="15"/>
  <c r="BK101" i="15"/>
  <c r="O105" i="15"/>
  <c r="W105" i="15"/>
  <c r="AE105" i="15"/>
  <c r="AM105" i="15"/>
  <c r="AU105" i="15"/>
  <c r="BC105" i="15"/>
  <c r="BK105" i="15"/>
  <c r="M106" i="15"/>
  <c r="U106" i="15"/>
  <c r="AC106" i="15"/>
  <c r="AK106" i="15"/>
  <c r="AS106" i="15"/>
  <c r="BA106" i="15"/>
  <c r="BI106" i="15"/>
  <c r="O109" i="15"/>
  <c r="W109" i="15"/>
  <c r="AE109" i="15"/>
  <c r="AM109" i="15"/>
  <c r="AU109" i="15"/>
  <c r="BC109" i="15"/>
  <c r="BK109" i="15"/>
  <c r="M110" i="15"/>
  <c r="U110" i="15"/>
  <c r="AC110" i="15"/>
  <c r="AK110" i="15"/>
  <c r="AS110" i="15"/>
  <c r="BA110" i="15"/>
  <c r="BI110" i="15"/>
  <c r="O113" i="15"/>
  <c r="W113" i="15"/>
  <c r="AE113" i="15"/>
  <c r="AM113" i="15"/>
  <c r="AU113" i="15"/>
  <c r="BC113" i="15"/>
  <c r="BK113" i="15"/>
  <c r="M114" i="15"/>
  <c r="U114" i="15"/>
  <c r="AC114" i="15"/>
  <c r="AK114" i="15"/>
  <c r="AS114" i="15"/>
  <c r="BA114" i="15"/>
  <c r="BI114" i="15"/>
  <c r="O117" i="15"/>
  <c r="Y117" i="15"/>
  <c r="AI117" i="15"/>
  <c r="AU117" i="15"/>
  <c r="O119" i="15"/>
  <c r="AA119" i="15"/>
  <c r="AK119" i="15"/>
  <c r="AU119" i="15"/>
  <c r="O121" i="15"/>
  <c r="Y121" i="15"/>
  <c r="AI121" i="15"/>
  <c r="AU121" i="15"/>
  <c r="O123" i="15"/>
  <c r="AA123" i="15"/>
  <c r="AK123" i="15"/>
  <c r="AU123" i="15"/>
  <c r="O125" i="15"/>
  <c r="Y125" i="15"/>
  <c r="AI125" i="15"/>
  <c r="AU125" i="15"/>
  <c r="O127" i="15"/>
  <c r="AA127" i="15"/>
  <c r="AK127" i="15"/>
  <c r="AU127" i="15"/>
  <c r="O129" i="15"/>
  <c r="Y129" i="15"/>
  <c r="AI129" i="15"/>
  <c r="AU129" i="15"/>
  <c r="O131" i="15"/>
  <c r="AA131" i="15"/>
  <c r="AK131" i="15"/>
  <c r="AU131" i="15"/>
  <c r="O133" i="15"/>
  <c r="Y133" i="15"/>
  <c r="AI133" i="15"/>
  <c r="AU133" i="15"/>
  <c r="O135" i="15"/>
  <c r="AA135" i="15"/>
  <c r="AK135" i="15"/>
  <c r="AU135" i="15"/>
  <c r="O137" i="15"/>
  <c r="Y137" i="15"/>
  <c r="AI137" i="15"/>
  <c r="AU137" i="15"/>
  <c r="AU139" i="15"/>
  <c r="O106" i="15"/>
  <c r="W106" i="15"/>
  <c r="AE106" i="15"/>
  <c r="AM106" i="15"/>
  <c r="AU106" i="15"/>
  <c r="BC106" i="15"/>
  <c r="BK106" i="15"/>
  <c r="O110" i="15"/>
  <c r="W110" i="15"/>
  <c r="AE110" i="15"/>
  <c r="AM110" i="15"/>
  <c r="AU110" i="15"/>
  <c r="BC110" i="15"/>
  <c r="BK110" i="15"/>
  <c r="O114" i="15"/>
  <c r="W114" i="15"/>
  <c r="AE114" i="15"/>
  <c r="AM114" i="15"/>
  <c r="AU114" i="15"/>
  <c r="BC114" i="15"/>
  <c r="BK114" i="15"/>
  <c r="BI117" i="15"/>
  <c r="BA117" i="15"/>
  <c r="AS117" i="15"/>
  <c r="AK117" i="15"/>
  <c r="AC117" i="15"/>
  <c r="U117" i="15"/>
  <c r="M117" i="15"/>
  <c r="Q117" i="15"/>
  <c r="AA117" i="15"/>
  <c r="AM117" i="15"/>
  <c r="AW117" i="15"/>
  <c r="BG117" i="15"/>
  <c r="BE119" i="15"/>
  <c r="AW119" i="15"/>
  <c r="AO119" i="15"/>
  <c r="AG119" i="15"/>
  <c r="Y119" i="15"/>
  <c r="Q119" i="15"/>
  <c r="I119" i="15"/>
  <c r="S119" i="15"/>
  <c r="AC119" i="15"/>
  <c r="AM119" i="15"/>
  <c r="AY119" i="15"/>
  <c r="BI119" i="15"/>
  <c r="BI121" i="15"/>
  <c r="BA121" i="15"/>
  <c r="AS121" i="15"/>
  <c r="AK121" i="15"/>
  <c r="AC121" i="15"/>
  <c r="U121" i="15"/>
  <c r="M121" i="15"/>
  <c r="Q121" i="15"/>
  <c r="AA121" i="15"/>
  <c r="AM121" i="15"/>
  <c r="AW121" i="15"/>
  <c r="BG121" i="15"/>
  <c r="BE123" i="15"/>
  <c r="AW123" i="15"/>
  <c r="AO123" i="15"/>
  <c r="AG123" i="15"/>
  <c r="Y123" i="15"/>
  <c r="Q123" i="15"/>
  <c r="I123" i="15"/>
  <c r="S123" i="15"/>
  <c r="AC123" i="15"/>
  <c r="AM123" i="15"/>
  <c r="AY123" i="15"/>
  <c r="BI123" i="15"/>
  <c r="BI125" i="15"/>
  <c r="BA125" i="15"/>
  <c r="AS125" i="15"/>
  <c r="AK125" i="15"/>
  <c r="AC125" i="15"/>
  <c r="U125" i="15"/>
  <c r="M125" i="15"/>
  <c r="Q125" i="15"/>
  <c r="AA125" i="15"/>
  <c r="AM125" i="15"/>
  <c r="AW125" i="15"/>
  <c r="BG125" i="15"/>
  <c r="BE127" i="15"/>
  <c r="AW127" i="15"/>
  <c r="AO127" i="15"/>
  <c r="AG127" i="15"/>
  <c r="Y127" i="15"/>
  <c r="Q127" i="15"/>
  <c r="I127" i="15"/>
  <c r="S127" i="15"/>
  <c r="AC127" i="15"/>
  <c r="AM127" i="15"/>
  <c r="AY127" i="15"/>
  <c r="BI127" i="15"/>
  <c r="BI129" i="15"/>
  <c r="BA129" i="15"/>
  <c r="AS129" i="15"/>
  <c r="AK129" i="15"/>
  <c r="AC129" i="15"/>
  <c r="U129" i="15"/>
  <c r="M129" i="15"/>
  <c r="Q129" i="15"/>
  <c r="AA129" i="15"/>
  <c r="AM129" i="15"/>
  <c r="AW129" i="15"/>
  <c r="BG129" i="15"/>
  <c r="BE131" i="15"/>
  <c r="AW131" i="15"/>
  <c r="AO131" i="15"/>
  <c r="AG131" i="15"/>
  <c r="Y131" i="15"/>
  <c r="Q131" i="15"/>
  <c r="I131" i="15"/>
  <c r="S131" i="15"/>
  <c r="AC131" i="15"/>
  <c r="AM131" i="15"/>
  <c r="AY131" i="15"/>
  <c r="BI131" i="15"/>
  <c r="BI133" i="15"/>
  <c r="BA133" i="15"/>
  <c r="AS133" i="15"/>
  <c r="AK133" i="15"/>
  <c r="AC133" i="15"/>
  <c r="U133" i="15"/>
  <c r="M133" i="15"/>
  <c r="Q133" i="15"/>
  <c r="AA133" i="15"/>
  <c r="AM133" i="15"/>
  <c r="AW133" i="15"/>
  <c r="BG133" i="15"/>
  <c r="BE135" i="15"/>
  <c r="AW135" i="15"/>
  <c r="AO135" i="15"/>
  <c r="AG135" i="15"/>
  <c r="Y135" i="15"/>
  <c r="Q135" i="15"/>
  <c r="I135" i="15"/>
  <c r="S135" i="15"/>
  <c r="AC135" i="15"/>
  <c r="AM135" i="15"/>
  <c r="AY135" i="15"/>
  <c r="BI135" i="15"/>
  <c r="BI137" i="15"/>
  <c r="BA137" i="15"/>
  <c r="AS137" i="15"/>
  <c r="AK137" i="15"/>
  <c r="AC137" i="15"/>
  <c r="U137" i="15"/>
  <c r="M137" i="15"/>
  <c r="Q137" i="15"/>
  <c r="AA137" i="15"/>
  <c r="AM137" i="15"/>
  <c r="AW137" i="15"/>
  <c r="BG137" i="15"/>
  <c r="BE139" i="15"/>
  <c r="AW139" i="15"/>
  <c r="AO139" i="15"/>
  <c r="AG139" i="15"/>
  <c r="Y139" i="15"/>
  <c r="Q139" i="15"/>
  <c r="I139" i="15"/>
  <c r="S139" i="15"/>
  <c r="AC139" i="15"/>
  <c r="AM139" i="15"/>
  <c r="AY139" i="15"/>
  <c r="BI139" i="15"/>
  <c r="BI141" i="15"/>
  <c r="BA141" i="15"/>
  <c r="AS141" i="15"/>
  <c r="AK141" i="15"/>
  <c r="AC141" i="15"/>
  <c r="U141" i="15"/>
  <c r="M141" i="15"/>
  <c r="Q141" i="15"/>
  <c r="AA141" i="15"/>
  <c r="AM141" i="15"/>
  <c r="AW141" i="15"/>
  <c r="BG141" i="15"/>
  <c r="BE143" i="15"/>
  <c r="AW143" i="15"/>
  <c r="AO143" i="15"/>
  <c r="AG143" i="15"/>
  <c r="Y143" i="15"/>
  <c r="Q143" i="15"/>
  <c r="I143" i="15"/>
  <c r="S143" i="15"/>
  <c r="AC143" i="15"/>
  <c r="AM143" i="15"/>
  <c r="AY143" i="15"/>
  <c r="BI143" i="15"/>
  <c r="BI145" i="15"/>
  <c r="BA145" i="15"/>
  <c r="AS145" i="15"/>
  <c r="AK145" i="15"/>
  <c r="AC145" i="15"/>
  <c r="U145" i="15"/>
  <c r="M145" i="15"/>
  <c r="Q145" i="15"/>
  <c r="AA145" i="15"/>
  <c r="AM145" i="15"/>
  <c r="AW145" i="15"/>
  <c r="BG145" i="15"/>
  <c r="BE147" i="15"/>
  <c r="AW147" i="15"/>
  <c r="AO147" i="15"/>
  <c r="AG147" i="15"/>
  <c r="Y147" i="15"/>
  <c r="Q147" i="15"/>
  <c r="I147" i="15"/>
  <c r="S147" i="15"/>
  <c r="AC147" i="15"/>
  <c r="AM147" i="15"/>
  <c r="AY147" i="15"/>
  <c r="BI147" i="15"/>
  <c r="BI149" i="15"/>
  <c r="BA149" i="15"/>
  <c r="AS149" i="15"/>
  <c r="AK149" i="15"/>
  <c r="AC149" i="15"/>
  <c r="U149" i="15"/>
  <c r="M149" i="15"/>
  <c r="Q149" i="15"/>
  <c r="AA149" i="15"/>
  <c r="AM149" i="15"/>
  <c r="AW149" i="15"/>
  <c r="BG149" i="15"/>
  <c r="O99" i="15"/>
  <c r="W99" i="15"/>
  <c r="AE99" i="15"/>
  <c r="AM99" i="15"/>
  <c r="AU99" i="15"/>
  <c r="BC99" i="15"/>
  <c r="K101" i="15"/>
  <c r="S101" i="15"/>
  <c r="AA101" i="15"/>
  <c r="AI101" i="15"/>
  <c r="AQ101" i="15"/>
  <c r="AY101" i="15"/>
  <c r="O103" i="15"/>
  <c r="W103" i="15"/>
  <c r="AE103" i="15"/>
  <c r="AM103" i="15"/>
  <c r="AU103" i="15"/>
  <c r="BC103" i="15"/>
  <c r="K105" i="15"/>
  <c r="S105" i="15"/>
  <c r="AA105" i="15"/>
  <c r="AI105" i="15"/>
  <c r="AQ105" i="15"/>
  <c r="AY105" i="15"/>
  <c r="I106" i="15"/>
  <c r="Q106" i="15"/>
  <c r="Y106" i="15"/>
  <c r="AG106" i="15"/>
  <c r="AO106" i="15"/>
  <c r="AW106" i="15"/>
  <c r="O107" i="15"/>
  <c r="W107" i="15"/>
  <c r="AE107" i="15"/>
  <c r="AM107" i="15"/>
  <c r="AU107" i="15"/>
  <c r="BC107" i="15"/>
  <c r="K109" i="15"/>
  <c r="S109" i="15"/>
  <c r="AA109" i="15"/>
  <c r="AI109" i="15"/>
  <c r="AQ109" i="15"/>
  <c r="AY109" i="15"/>
  <c r="I110" i="15"/>
  <c r="Q110" i="15"/>
  <c r="Y110" i="15"/>
  <c r="AG110" i="15"/>
  <c r="AO110" i="15"/>
  <c r="AW110" i="15"/>
  <c r="O111" i="15"/>
  <c r="W111" i="15"/>
  <c r="AE111" i="15"/>
  <c r="AM111" i="15"/>
  <c r="AU111" i="15"/>
  <c r="BC111" i="15"/>
  <c r="K113" i="15"/>
  <c r="S113" i="15"/>
  <c r="AA113" i="15"/>
  <c r="AI113" i="15"/>
  <c r="AQ113" i="15"/>
  <c r="AY113" i="15"/>
  <c r="I114" i="15"/>
  <c r="Q114" i="15"/>
  <c r="Y114" i="15"/>
  <c r="AG114" i="15"/>
  <c r="AO114" i="15"/>
  <c r="AW114" i="15"/>
  <c r="O115" i="15"/>
  <c r="W115" i="15"/>
  <c r="AE115" i="15"/>
  <c r="AM115" i="15"/>
  <c r="AU115" i="15"/>
  <c r="BC115" i="15"/>
  <c r="I117" i="15"/>
  <c r="S117" i="15"/>
  <c r="AE117" i="15"/>
  <c r="AO117" i="15"/>
  <c r="AY117" i="15"/>
  <c r="BK117" i="15"/>
  <c r="K119" i="15"/>
  <c r="U119" i="15"/>
  <c r="AE119" i="15"/>
  <c r="AQ119" i="15"/>
  <c r="BA119" i="15"/>
  <c r="BK119" i="15"/>
  <c r="I121" i="15"/>
  <c r="S121" i="15"/>
  <c r="AE121" i="15"/>
  <c r="AO121" i="15"/>
  <c r="AY121" i="15"/>
  <c r="BK121" i="15"/>
  <c r="K123" i="15"/>
  <c r="U123" i="15"/>
  <c r="AE123" i="15"/>
  <c r="AQ123" i="15"/>
  <c r="BA123" i="15"/>
  <c r="BK123" i="15"/>
  <c r="I125" i="15"/>
  <c r="S125" i="15"/>
  <c r="AE125" i="15"/>
  <c r="AO125" i="15"/>
  <c r="AY125" i="15"/>
  <c r="BK125" i="15"/>
  <c r="K127" i="15"/>
  <c r="U127" i="15"/>
  <c r="AE127" i="15"/>
  <c r="AQ127" i="15"/>
  <c r="BA127" i="15"/>
  <c r="BK127" i="15"/>
  <c r="I129" i="15"/>
  <c r="S129" i="15"/>
  <c r="AE129" i="15"/>
  <c r="AO129" i="15"/>
  <c r="AY129" i="15"/>
  <c r="BK129" i="15"/>
  <c r="K131" i="15"/>
  <c r="U131" i="15"/>
  <c r="AE131" i="15"/>
  <c r="AQ131" i="15"/>
  <c r="BA131" i="15"/>
  <c r="BK131" i="15"/>
  <c r="I133" i="15"/>
  <c r="S133" i="15"/>
  <c r="AE133" i="15"/>
  <c r="AO133" i="15"/>
  <c r="AY133" i="15"/>
  <c r="BK133" i="15"/>
  <c r="K135" i="15"/>
  <c r="U135" i="15"/>
  <c r="AE135" i="15"/>
  <c r="AQ135" i="15"/>
  <c r="BA135" i="15"/>
  <c r="BK135" i="15"/>
  <c r="I137" i="15"/>
  <c r="S137" i="15"/>
  <c r="AE137" i="15"/>
  <c r="AO137" i="15"/>
  <c r="AY137" i="15"/>
  <c r="BK137" i="15"/>
  <c r="K139" i="15"/>
  <c r="U139" i="15"/>
  <c r="AE139" i="15"/>
  <c r="AQ139" i="15"/>
  <c r="BA139" i="15"/>
  <c r="BK139" i="15"/>
  <c r="I141" i="15"/>
  <c r="S141" i="15"/>
  <c r="AE141" i="15"/>
  <c r="AO141" i="15"/>
  <c r="AY141" i="15"/>
  <c r="BK141" i="15"/>
  <c r="K143" i="15"/>
  <c r="U143" i="15"/>
  <c r="AE143" i="15"/>
  <c r="AQ143" i="15"/>
  <c r="BA143" i="15"/>
  <c r="BK143" i="15"/>
  <c r="I145" i="15"/>
  <c r="S145" i="15"/>
  <c r="AE145" i="15"/>
  <c r="AO145" i="15"/>
  <c r="AY145" i="15"/>
  <c r="BK145" i="15"/>
  <c r="K147" i="15"/>
  <c r="U147" i="15"/>
  <c r="AE147" i="15"/>
  <c r="AQ147" i="15"/>
  <c r="BA147" i="15"/>
  <c r="BK147" i="15"/>
  <c r="I149" i="15"/>
  <c r="S149" i="15"/>
  <c r="AE149" i="15"/>
  <c r="AO149" i="15"/>
  <c r="AY149" i="15"/>
  <c r="BK149" i="15"/>
  <c r="O120" i="15"/>
  <c r="W120" i="15"/>
  <c r="AE120" i="15"/>
  <c r="AM120" i="15"/>
  <c r="AU120" i="15"/>
  <c r="BC120" i="15"/>
  <c r="O124" i="15"/>
  <c r="W124" i="15"/>
  <c r="AE124" i="15"/>
  <c r="AM124" i="15"/>
  <c r="AU124" i="15"/>
  <c r="BC124" i="15"/>
  <c r="O128" i="15"/>
  <c r="W128" i="15"/>
  <c r="AE128" i="15"/>
  <c r="AM128" i="15"/>
  <c r="AU128" i="15"/>
  <c r="BC128" i="15"/>
  <c r="O132" i="15"/>
  <c r="W132" i="15"/>
  <c r="AE132" i="15"/>
  <c r="AM132" i="15"/>
  <c r="AU132" i="15"/>
  <c r="BC132" i="15"/>
  <c r="O136" i="15"/>
  <c r="W136" i="15"/>
  <c r="AE136" i="15"/>
  <c r="AM136" i="15"/>
  <c r="AU136" i="15"/>
  <c r="BC136" i="15"/>
  <c r="O140" i="15"/>
  <c r="W140" i="15"/>
  <c r="AE140" i="15"/>
  <c r="AM140" i="15"/>
  <c r="AU140" i="15"/>
  <c r="BC140" i="15"/>
  <c r="O144" i="15"/>
  <c r="W144" i="15"/>
  <c r="AE144" i="15"/>
  <c r="AM144" i="15"/>
  <c r="AU144" i="15"/>
  <c r="BC144" i="15"/>
  <c r="O148" i="15"/>
  <c r="W148" i="15"/>
  <c r="AE148" i="15"/>
  <c r="AM148" i="15"/>
  <c r="AU148" i="15"/>
  <c r="BC148" i="15"/>
  <c r="BE151" i="15"/>
  <c r="AW151" i="15"/>
  <c r="AO151" i="15"/>
  <c r="AG151" i="15"/>
  <c r="Y151" i="15"/>
  <c r="Q151" i="15"/>
  <c r="I151" i="15"/>
  <c r="S151" i="15"/>
  <c r="AC151" i="15"/>
  <c r="AM151" i="15"/>
  <c r="AY151" i="15"/>
  <c r="BI151" i="15"/>
  <c r="BI153" i="15"/>
  <c r="BA153" i="15"/>
  <c r="AS153" i="15"/>
  <c r="AK153" i="15"/>
  <c r="AC153" i="15"/>
  <c r="U153" i="15"/>
  <c r="M153" i="15"/>
  <c r="Q153" i="15"/>
  <c r="AA153" i="15"/>
  <c r="AM153" i="15"/>
  <c r="AW153" i="15"/>
  <c r="BG153" i="15"/>
  <c r="M154" i="15"/>
  <c r="W154" i="15"/>
  <c r="AG154" i="15"/>
  <c r="AS154" i="15"/>
  <c r="BC154" i="15"/>
  <c r="BE155" i="15"/>
  <c r="AW155" i="15"/>
  <c r="AO155" i="15"/>
  <c r="AG155" i="15"/>
  <c r="Y155" i="15"/>
  <c r="Q155" i="15"/>
  <c r="I155" i="15"/>
  <c r="S155" i="15"/>
  <c r="AC155" i="15"/>
  <c r="AM155" i="15"/>
  <c r="AY155" i="15"/>
  <c r="BI155" i="15"/>
  <c r="BI157" i="15"/>
  <c r="BA157" i="15"/>
  <c r="AS157" i="15"/>
  <c r="AK157" i="15"/>
  <c r="AC157" i="15"/>
  <c r="U157" i="15"/>
  <c r="M157" i="15"/>
  <c r="Q157" i="15"/>
  <c r="AA157" i="15"/>
  <c r="AM157" i="15"/>
  <c r="AW157" i="15"/>
  <c r="BG157" i="15"/>
  <c r="M158" i="15"/>
  <c r="W158" i="15"/>
  <c r="AG158" i="15"/>
  <c r="AS158" i="15"/>
  <c r="BE159" i="15"/>
  <c r="AW159" i="15"/>
  <c r="AO159" i="15"/>
  <c r="AG159" i="15"/>
  <c r="Y159" i="15"/>
  <c r="Q159" i="15"/>
  <c r="I159" i="15"/>
  <c r="S159" i="15"/>
  <c r="AC159" i="15"/>
  <c r="AM159" i="15"/>
  <c r="AY159" i="15"/>
  <c r="BI159" i="15"/>
  <c r="BI161" i="15"/>
  <c r="BA161" i="15"/>
  <c r="AS161" i="15"/>
  <c r="AK161" i="15"/>
  <c r="AC161" i="15"/>
  <c r="U161" i="15"/>
  <c r="M161" i="15"/>
  <c r="Q161" i="15"/>
  <c r="AA161" i="15"/>
  <c r="AM161" i="15"/>
  <c r="AW161" i="15"/>
  <c r="BG161" i="15"/>
  <c r="M162" i="15"/>
  <c r="W162" i="15"/>
  <c r="AG162" i="15"/>
  <c r="AS162" i="15"/>
  <c r="BE163" i="15"/>
  <c r="AW163" i="15"/>
  <c r="AO163" i="15"/>
  <c r="AG163" i="15"/>
  <c r="Y163" i="15"/>
  <c r="Q163" i="15"/>
  <c r="I163" i="15"/>
  <c r="S163" i="15"/>
  <c r="AC163" i="15"/>
  <c r="AM163" i="15"/>
  <c r="AY163" i="15"/>
  <c r="BI163" i="15"/>
  <c r="BI165" i="15"/>
  <c r="BA165" i="15"/>
  <c r="AS165" i="15"/>
  <c r="AK165" i="15"/>
  <c r="AC165" i="15"/>
  <c r="U165" i="15"/>
  <c r="M165" i="15"/>
  <c r="Q165" i="15"/>
  <c r="AA165" i="15"/>
  <c r="AM165" i="15"/>
  <c r="AW165" i="15"/>
  <c r="BG165" i="15"/>
  <c r="M166" i="15"/>
  <c r="W166" i="15"/>
  <c r="AG166" i="15"/>
  <c r="AW166" i="15"/>
  <c r="Q167" i="15"/>
  <c r="AG167" i="15"/>
  <c r="AU167" i="15"/>
  <c r="Q168" i="15"/>
  <c r="AE168" i="15"/>
  <c r="AS168" i="15"/>
  <c r="O169" i="15"/>
  <c r="AC169" i="15"/>
  <c r="AS169" i="15"/>
  <c r="BI171" i="15"/>
  <c r="BA171" i="15"/>
  <c r="AS171" i="15"/>
  <c r="AK171" i="15"/>
  <c r="AC171" i="15"/>
  <c r="U171" i="15"/>
  <c r="M171" i="15"/>
  <c r="BK171" i="15"/>
  <c r="AY171" i="15"/>
  <c r="AO171" i="15"/>
  <c r="AE171" i="15"/>
  <c r="S171" i="15"/>
  <c r="I171" i="15"/>
  <c r="W171" i="15"/>
  <c r="AI171" i="15"/>
  <c r="AW171" i="15"/>
  <c r="BG172" i="15"/>
  <c r="AY172" i="15"/>
  <c r="AQ172" i="15"/>
  <c r="AI172" i="15"/>
  <c r="AA172" i="15"/>
  <c r="S172" i="15"/>
  <c r="K172" i="15"/>
  <c r="BE172" i="15"/>
  <c r="AU172" i="15"/>
  <c r="AK172" i="15"/>
  <c r="Y172" i="15"/>
  <c r="O172" i="15"/>
  <c r="U172" i="15"/>
  <c r="AG172" i="15"/>
  <c r="AW172" i="15"/>
  <c r="BK172" i="15"/>
  <c r="S173" i="15"/>
  <c r="AK173" i="15"/>
  <c r="O174" i="15"/>
  <c r="AI174" i="15"/>
  <c r="M175" i="15"/>
  <c r="AG175" i="15"/>
  <c r="M176" i="15"/>
  <c r="AI176" i="15"/>
  <c r="AY176" i="15"/>
  <c r="BE180" i="15"/>
  <c r="AW180" i="15"/>
  <c r="AO180" i="15"/>
  <c r="AG180" i="15"/>
  <c r="Y180" i="15"/>
  <c r="Q180" i="15"/>
  <c r="I180" i="15"/>
  <c r="BI180" i="15"/>
  <c r="BA180" i="15"/>
  <c r="AS180" i="15"/>
  <c r="AK180" i="15"/>
  <c r="AC180" i="15"/>
  <c r="U180" i="15"/>
  <c r="M180" i="15"/>
  <c r="BK180" i="15"/>
  <c r="AU180" i="15"/>
  <c r="AE180" i="15"/>
  <c r="O180" i="15"/>
  <c r="AY180" i="15"/>
  <c r="AA180" i="15"/>
  <c r="BG180" i="15"/>
  <c r="AM180" i="15"/>
  <c r="S180" i="15"/>
  <c r="AQ180" i="15"/>
  <c r="BI182" i="15"/>
  <c r="BA182" i="15"/>
  <c r="AS182" i="15"/>
  <c r="AK182" i="15"/>
  <c r="AC182" i="15"/>
  <c r="U182" i="15"/>
  <c r="M182" i="15"/>
  <c r="BE182" i="15"/>
  <c r="AW182" i="15"/>
  <c r="AO182" i="15"/>
  <c r="AG182" i="15"/>
  <c r="Y182" i="15"/>
  <c r="Q182" i="15"/>
  <c r="I182" i="15"/>
  <c r="BG182" i="15"/>
  <c r="AQ182" i="15"/>
  <c r="AA182" i="15"/>
  <c r="K182" i="15"/>
  <c r="AU182" i="15"/>
  <c r="W182" i="15"/>
  <c r="BC182" i="15"/>
  <c r="AI182" i="15"/>
  <c r="O182" i="15"/>
  <c r="AY182" i="15"/>
  <c r="AU154" i="15"/>
  <c r="BI167" i="15"/>
  <c r="BA167" i="15"/>
  <c r="AS167" i="15"/>
  <c r="AK167" i="15"/>
  <c r="AC167" i="15"/>
  <c r="U167" i="15"/>
  <c r="M167" i="15"/>
  <c r="BK167" i="15"/>
  <c r="AY167" i="15"/>
  <c r="AO167" i="15"/>
  <c r="AE167" i="15"/>
  <c r="S167" i="15"/>
  <c r="I167" i="15"/>
  <c r="W167" i="15"/>
  <c r="AI167" i="15"/>
  <c r="AW167" i="15"/>
  <c r="BG168" i="15"/>
  <c r="AY168" i="15"/>
  <c r="AQ168" i="15"/>
  <c r="AI168" i="15"/>
  <c r="AA168" i="15"/>
  <c r="S168" i="15"/>
  <c r="K168" i="15"/>
  <c r="BE168" i="15"/>
  <c r="AU168" i="15"/>
  <c r="AK168" i="15"/>
  <c r="Y168" i="15"/>
  <c r="O168" i="15"/>
  <c r="U168" i="15"/>
  <c r="AG168" i="15"/>
  <c r="AW168" i="15"/>
  <c r="BK168" i="15"/>
  <c r="BK173" i="15"/>
  <c r="BC173" i="15"/>
  <c r="AU173" i="15"/>
  <c r="AM173" i="15"/>
  <c r="AE173" i="15"/>
  <c r="BE173" i="15"/>
  <c r="AS173" i="15"/>
  <c r="AI173" i="15"/>
  <c r="Y173" i="15"/>
  <c r="Q173" i="15"/>
  <c r="I173" i="15"/>
  <c r="BI173" i="15"/>
  <c r="AW173" i="15"/>
  <c r="AG173" i="15"/>
  <c r="U173" i="15"/>
  <c r="K173" i="15"/>
  <c r="W173" i="15"/>
  <c r="AO173" i="15"/>
  <c r="BG173" i="15"/>
  <c r="BG154" i="15"/>
  <c r="AY154" i="15"/>
  <c r="AQ154" i="15"/>
  <c r="AI154" i="15"/>
  <c r="AA154" i="15"/>
  <c r="S154" i="15"/>
  <c r="K154" i="15"/>
  <c r="Q154" i="15"/>
  <c r="AC154" i="15"/>
  <c r="AM154" i="15"/>
  <c r="AW154" i="15"/>
  <c r="BI154" i="15"/>
  <c r="BG158" i="15"/>
  <c r="AY158" i="15"/>
  <c r="AQ158" i="15"/>
  <c r="AI158" i="15"/>
  <c r="AA158" i="15"/>
  <c r="S158" i="15"/>
  <c r="K158" i="15"/>
  <c r="Q158" i="15"/>
  <c r="AC158" i="15"/>
  <c r="AM158" i="15"/>
  <c r="AW158" i="15"/>
  <c r="BI158" i="15"/>
  <c r="BG162" i="15"/>
  <c r="AY162" i="15"/>
  <c r="AQ162" i="15"/>
  <c r="AI162" i="15"/>
  <c r="AA162" i="15"/>
  <c r="S162" i="15"/>
  <c r="K162" i="15"/>
  <c r="Q162" i="15"/>
  <c r="AC162" i="15"/>
  <c r="AM162" i="15"/>
  <c r="AW162" i="15"/>
  <c r="BI162" i="15"/>
  <c r="BK166" i="15"/>
  <c r="BC166" i="15"/>
  <c r="AU166" i="15"/>
  <c r="AM166" i="15"/>
  <c r="BE166" i="15"/>
  <c r="AS166" i="15"/>
  <c r="AI166" i="15"/>
  <c r="AA166" i="15"/>
  <c r="S166" i="15"/>
  <c r="K166" i="15"/>
  <c r="Q166" i="15"/>
  <c r="AC166" i="15"/>
  <c r="AO166" i="15"/>
  <c r="BA166" i="15"/>
  <c r="K167" i="15"/>
  <c r="Y167" i="15"/>
  <c r="AM167" i="15"/>
  <c r="BC167" i="15"/>
  <c r="I168" i="15"/>
  <c r="W168" i="15"/>
  <c r="AM168" i="15"/>
  <c r="BA168" i="15"/>
  <c r="BE169" i="15"/>
  <c r="AW169" i="15"/>
  <c r="AO169" i="15"/>
  <c r="AG169" i="15"/>
  <c r="Y169" i="15"/>
  <c r="Q169" i="15"/>
  <c r="I169" i="15"/>
  <c r="BK169" i="15"/>
  <c r="BA169" i="15"/>
  <c r="AQ169" i="15"/>
  <c r="AE169" i="15"/>
  <c r="U169" i="15"/>
  <c r="K169" i="15"/>
  <c r="W169" i="15"/>
  <c r="AK169" i="15"/>
  <c r="AY169" i="15"/>
  <c r="M173" i="15"/>
  <c r="AA173" i="15"/>
  <c r="AQ173" i="15"/>
  <c r="BI174" i="15"/>
  <c r="BA174" i="15"/>
  <c r="AS174" i="15"/>
  <c r="AK174" i="15"/>
  <c r="AC174" i="15"/>
  <c r="U174" i="15"/>
  <c r="M174" i="15"/>
  <c r="BK174" i="15"/>
  <c r="AY174" i="15"/>
  <c r="AO174" i="15"/>
  <c r="AE174" i="15"/>
  <c r="S174" i="15"/>
  <c r="I174" i="15"/>
  <c r="BG174" i="15"/>
  <c r="AU174" i="15"/>
  <c r="AG174" i="15"/>
  <c r="Q174" i="15"/>
  <c r="Y174" i="15"/>
  <c r="AQ174" i="15"/>
  <c r="BG175" i="15"/>
  <c r="AY175" i="15"/>
  <c r="AQ175" i="15"/>
  <c r="AI175" i="15"/>
  <c r="AA175" i="15"/>
  <c r="S175" i="15"/>
  <c r="K175" i="15"/>
  <c r="BE175" i="15"/>
  <c r="AU175" i="15"/>
  <c r="AK175" i="15"/>
  <c r="Y175" i="15"/>
  <c r="O175" i="15"/>
  <c r="BI175" i="15"/>
  <c r="AS175" i="15"/>
  <c r="AE175" i="15"/>
  <c r="Q175" i="15"/>
  <c r="W175" i="15"/>
  <c r="AO175" i="15"/>
  <c r="BK175" i="15"/>
  <c r="W176" i="15"/>
  <c r="AM176" i="15"/>
  <c r="I154" i="15"/>
  <c r="U154" i="15"/>
  <c r="AE154" i="15"/>
  <c r="AO154" i="15"/>
  <c r="BA154" i="15"/>
  <c r="BK154" i="15"/>
  <c r="I158" i="15"/>
  <c r="U158" i="15"/>
  <c r="AE158" i="15"/>
  <c r="AO158" i="15"/>
  <c r="BA158" i="15"/>
  <c r="BK158" i="15"/>
  <c r="I162" i="15"/>
  <c r="U162" i="15"/>
  <c r="AE162" i="15"/>
  <c r="AO162" i="15"/>
  <c r="BA162" i="15"/>
  <c r="BK162" i="15"/>
  <c r="I166" i="15"/>
  <c r="U166" i="15"/>
  <c r="AE166" i="15"/>
  <c r="AQ166" i="15"/>
  <c r="BG166" i="15"/>
  <c r="O167" i="15"/>
  <c r="AA167" i="15"/>
  <c r="AQ167" i="15"/>
  <c r="BE167" i="15"/>
  <c r="M168" i="15"/>
  <c r="AC168" i="15"/>
  <c r="AO168" i="15"/>
  <c r="BC168" i="15"/>
  <c r="M169" i="15"/>
  <c r="AA169" i="15"/>
  <c r="AM169" i="15"/>
  <c r="BC169" i="15"/>
  <c r="O173" i="15"/>
  <c r="AC173" i="15"/>
  <c r="AY173" i="15"/>
  <c r="AA174" i="15"/>
  <c r="AW174" i="15"/>
  <c r="BE176" i="15"/>
  <c r="AW176" i="15"/>
  <c r="AO176" i="15"/>
  <c r="AG176" i="15"/>
  <c r="Y176" i="15"/>
  <c r="Q176" i="15"/>
  <c r="I176" i="15"/>
  <c r="BK176" i="15"/>
  <c r="BA176" i="15"/>
  <c r="AQ176" i="15"/>
  <c r="AE176" i="15"/>
  <c r="U176" i="15"/>
  <c r="K176" i="15"/>
  <c r="BG176" i="15"/>
  <c r="AS176" i="15"/>
  <c r="AC176" i="15"/>
  <c r="O176" i="15"/>
  <c r="AA176" i="15"/>
  <c r="AU176" i="15"/>
  <c r="O152" i="15"/>
  <c r="W152" i="15"/>
  <c r="AE152" i="15"/>
  <c r="AM152" i="15"/>
  <c r="AU152" i="15"/>
  <c r="BC152" i="15"/>
  <c r="O156" i="15"/>
  <c r="W156" i="15"/>
  <c r="AE156" i="15"/>
  <c r="AM156" i="15"/>
  <c r="AU156" i="15"/>
  <c r="BC156" i="15"/>
  <c r="O160" i="15"/>
  <c r="W160" i="15"/>
  <c r="AE160" i="15"/>
  <c r="AM160" i="15"/>
  <c r="AU160" i="15"/>
  <c r="BC160" i="15"/>
  <c r="O164" i="15"/>
  <c r="W164" i="15"/>
  <c r="AE164" i="15"/>
  <c r="AM164" i="15"/>
  <c r="AU164" i="15"/>
  <c r="BC164" i="15"/>
  <c r="BI178" i="15"/>
  <c r="BA178" i="15"/>
  <c r="AS178" i="15"/>
  <c r="AK178" i="15"/>
  <c r="AC178" i="15"/>
  <c r="U178" i="15"/>
  <c r="M178" i="15"/>
  <c r="BE178" i="15"/>
  <c r="AW178" i="15"/>
  <c r="BC178" i="15"/>
  <c r="AO178" i="15"/>
  <c r="AE178" i="15"/>
  <c r="S178" i="15"/>
  <c r="I178" i="15"/>
  <c r="W178" i="15"/>
  <c r="AI178" i="15"/>
  <c r="AY178" i="15"/>
  <c r="Y184" i="15"/>
  <c r="BK184" i="15"/>
  <c r="BC184" i="15"/>
  <c r="AU184" i="15"/>
  <c r="AM184" i="15"/>
  <c r="AE184" i="15"/>
  <c r="W184" i="15"/>
  <c r="BG184" i="15"/>
  <c r="AW184" i="15"/>
  <c r="AK184" i="15"/>
  <c r="AA184" i="15"/>
  <c r="Q184" i="15"/>
  <c r="I184" i="15"/>
  <c r="BA184" i="15"/>
  <c r="AQ184" i="15"/>
  <c r="AG184" i="15"/>
  <c r="U184" i="15"/>
  <c r="M184" i="15"/>
  <c r="BI184" i="15"/>
  <c r="AO184" i="15"/>
  <c r="S184" i="15"/>
  <c r="AC184" i="15"/>
  <c r="BE184" i="15"/>
  <c r="K184" i="15"/>
  <c r="AI184" i="15"/>
  <c r="O184" i="15"/>
  <c r="AS184" i="15"/>
  <c r="BI211" i="15"/>
  <c r="BA211" i="15"/>
  <c r="AS211" i="15"/>
  <c r="AK211" i="15"/>
  <c r="AC211" i="15"/>
  <c r="U211" i="15"/>
  <c r="M211" i="15"/>
  <c r="BG211" i="15"/>
  <c r="AY211" i="15"/>
  <c r="AQ211" i="15"/>
  <c r="AI211" i="15"/>
  <c r="AA211" i="15"/>
  <c r="S211" i="15"/>
  <c r="K211" i="15"/>
  <c r="BE211" i="15"/>
  <c r="AW211" i="15"/>
  <c r="AO211" i="15"/>
  <c r="AG211" i="15"/>
  <c r="Y211" i="15"/>
  <c r="Q211" i="15"/>
  <c r="I211" i="15"/>
  <c r="BK211" i="15"/>
  <c r="AE211" i="15"/>
  <c r="BC211" i="15"/>
  <c r="W211" i="15"/>
  <c r="AU211" i="15"/>
  <c r="O211" i="15"/>
  <c r="AM211" i="15"/>
  <c r="O170" i="15"/>
  <c r="W170" i="15"/>
  <c r="AE170" i="15"/>
  <c r="AM170" i="15"/>
  <c r="AU170" i="15"/>
  <c r="BC170" i="15"/>
  <c r="O179" i="15"/>
  <c r="W179" i="15"/>
  <c r="AE179" i="15"/>
  <c r="AM179" i="15"/>
  <c r="AU179" i="15"/>
  <c r="BC179" i="15"/>
  <c r="BK179" i="15"/>
  <c r="O183" i="15"/>
  <c r="W183" i="15"/>
  <c r="AE183" i="15"/>
  <c r="AM183" i="15"/>
  <c r="AU183" i="15"/>
  <c r="BC183" i="15"/>
  <c r="BK183" i="15"/>
  <c r="BI185" i="15"/>
  <c r="BA185" i="15"/>
  <c r="AS185" i="15"/>
  <c r="AK185" i="15"/>
  <c r="AC185" i="15"/>
  <c r="U185" i="15"/>
  <c r="M185" i="15"/>
  <c r="Q185" i="15"/>
  <c r="AA185" i="15"/>
  <c r="AM185" i="15"/>
  <c r="AW185" i="15"/>
  <c r="BG185" i="15"/>
  <c r="BE187" i="15"/>
  <c r="AW187" i="15"/>
  <c r="AO187" i="15"/>
  <c r="AG187" i="15"/>
  <c r="Y187" i="15"/>
  <c r="Q187" i="15"/>
  <c r="I187" i="15"/>
  <c r="S187" i="15"/>
  <c r="AC187" i="15"/>
  <c r="AM187" i="15"/>
  <c r="AY187" i="15"/>
  <c r="BI187" i="15"/>
  <c r="BI189" i="15"/>
  <c r="BA189" i="15"/>
  <c r="AS189" i="15"/>
  <c r="AK189" i="15"/>
  <c r="AC189" i="15"/>
  <c r="U189" i="15"/>
  <c r="M189" i="15"/>
  <c r="Q189" i="15"/>
  <c r="AA189" i="15"/>
  <c r="AM189" i="15"/>
  <c r="AW189" i="15"/>
  <c r="BG189" i="15"/>
  <c r="BE191" i="15"/>
  <c r="AW191" i="15"/>
  <c r="AO191" i="15"/>
  <c r="AG191" i="15"/>
  <c r="Y191" i="15"/>
  <c r="Q191" i="15"/>
  <c r="I191" i="15"/>
  <c r="S191" i="15"/>
  <c r="AC191" i="15"/>
  <c r="AM191" i="15"/>
  <c r="AY191" i="15"/>
  <c r="BI191" i="15"/>
  <c r="BI193" i="15"/>
  <c r="BA193" i="15"/>
  <c r="AS193" i="15"/>
  <c r="AK193" i="15"/>
  <c r="AC193" i="15"/>
  <c r="U193" i="15"/>
  <c r="M193" i="15"/>
  <c r="Q193" i="15"/>
  <c r="AA193" i="15"/>
  <c r="AM193" i="15"/>
  <c r="AW193" i="15"/>
  <c r="BG193" i="15"/>
  <c r="BE195" i="15"/>
  <c r="AW195" i="15"/>
  <c r="AO195" i="15"/>
  <c r="AG195" i="15"/>
  <c r="Y195" i="15"/>
  <c r="Q195" i="15"/>
  <c r="I195" i="15"/>
  <c r="S195" i="15"/>
  <c r="AC195" i="15"/>
  <c r="AM195" i="15"/>
  <c r="AY195" i="15"/>
  <c r="BI195" i="15"/>
  <c r="BI197" i="15"/>
  <c r="BA197" i="15"/>
  <c r="AS197" i="15"/>
  <c r="AK197" i="15"/>
  <c r="AC197" i="15"/>
  <c r="U197" i="15"/>
  <c r="M197" i="15"/>
  <c r="Q197" i="15"/>
  <c r="AA197" i="15"/>
  <c r="AM197" i="15"/>
  <c r="AW197" i="15"/>
  <c r="BG197" i="15"/>
  <c r="BE199" i="15"/>
  <c r="AW199" i="15"/>
  <c r="AO199" i="15"/>
  <c r="AG199" i="15"/>
  <c r="Y199" i="15"/>
  <c r="Q199" i="15"/>
  <c r="I199" i="15"/>
  <c r="S199" i="15"/>
  <c r="AC199" i="15"/>
  <c r="AM199" i="15"/>
  <c r="AY199" i="15"/>
  <c r="BI199" i="15"/>
  <c r="BE201" i="15"/>
  <c r="AW201" i="15"/>
  <c r="AO201" i="15"/>
  <c r="AG201" i="15"/>
  <c r="BI201" i="15"/>
  <c r="BA201" i="15"/>
  <c r="AS201" i="15"/>
  <c r="AK201" i="15"/>
  <c r="AC201" i="15"/>
  <c r="U201" i="15"/>
  <c r="M201" i="15"/>
  <c r="Q201" i="15"/>
  <c r="AA201" i="15"/>
  <c r="AQ201" i="15"/>
  <c r="BG201" i="15"/>
  <c r="S203" i="15"/>
  <c r="AI203" i="15"/>
  <c r="BI207" i="15"/>
  <c r="BA207" i="15"/>
  <c r="AS207" i="15"/>
  <c r="AK207" i="15"/>
  <c r="AC207" i="15"/>
  <c r="U207" i="15"/>
  <c r="M207" i="15"/>
  <c r="BE207" i="15"/>
  <c r="AW207" i="15"/>
  <c r="AO207" i="15"/>
  <c r="AG207" i="15"/>
  <c r="Y207" i="15"/>
  <c r="Q207" i="15"/>
  <c r="I207" i="15"/>
  <c r="W207" i="15"/>
  <c r="AM207" i="15"/>
  <c r="BC207" i="15"/>
  <c r="S209" i="15"/>
  <c r="BE237" i="15"/>
  <c r="AW237" i="15"/>
  <c r="AO237" i="15"/>
  <c r="AG237" i="15"/>
  <c r="Y237" i="15"/>
  <c r="Q237" i="15"/>
  <c r="I237" i="15"/>
  <c r="BG237" i="15"/>
  <c r="AU237" i="15"/>
  <c r="AK237" i="15"/>
  <c r="AA237" i="15"/>
  <c r="O237" i="15"/>
  <c r="BK237" i="15"/>
  <c r="BA237" i="15"/>
  <c r="AQ237" i="15"/>
  <c r="AE237" i="15"/>
  <c r="U237" i="15"/>
  <c r="K237" i="15"/>
  <c r="AS237" i="15"/>
  <c r="W237" i="15"/>
  <c r="BI237" i="15"/>
  <c r="AM237" i="15"/>
  <c r="S237" i="15"/>
  <c r="BC237" i="15"/>
  <c r="AI237" i="15"/>
  <c r="M237" i="15"/>
  <c r="BI203" i="15"/>
  <c r="BA203" i="15"/>
  <c r="AS203" i="15"/>
  <c r="AK203" i="15"/>
  <c r="AC203" i="15"/>
  <c r="U203" i="15"/>
  <c r="M203" i="15"/>
  <c r="BE203" i="15"/>
  <c r="AW203" i="15"/>
  <c r="AO203" i="15"/>
  <c r="AG203" i="15"/>
  <c r="Y203" i="15"/>
  <c r="Q203" i="15"/>
  <c r="I203" i="15"/>
  <c r="W203" i="15"/>
  <c r="AM203" i="15"/>
  <c r="BC203" i="15"/>
  <c r="AA207" i="15"/>
  <c r="AQ207" i="15"/>
  <c r="BG207" i="15"/>
  <c r="BE209" i="15"/>
  <c r="AW209" i="15"/>
  <c r="AO209" i="15"/>
  <c r="AG209" i="15"/>
  <c r="Y209" i="15"/>
  <c r="Q209" i="15"/>
  <c r="I209" i="15"/>
  <c r="BK209" i="15"/>
  <c r="BC209" i="15"/>
  <c r="AU209" i="15"/>
  <c r="AM209" i="15"/>
  <c r="BI209" i="15"/>
  <c r="BA209" i="15"/>
  <c r="AS209" i="15"/>
  <c r="AK209" i="15"/>
  <c r="AC209" i="15"/>
  <c r="U209" i="15"/>
  <c r="M209" i="15"/>
  <c r="W209" i="15"/>
  <c r="AQ209" i="15"/>
  <c r="BG218" i="15"/>
  <c r="AY218" i="15"/>
  <c r="AQ218" i="15"/>
  <c r="AI218" i="15"/>
  <c r="AA218" i="15"/>
  <c r="S218" i="15"/>
  <c r="K218" i="15"/>
  <c r="BE218" i="15"/>
  <c r="AU218" i="15"/>
  <c r="AK218" i="15"/>
  <c r="Y218" i="15"/>
  <c r="O218" i="15"/>
  <c r="BC218" i="15"/>
  <c r="AS218" i="15"/>
  <c r="AG218" i="15"/>
  <c r="W218" i="15"/>
  <c r="M218" i="15"/>
  <c r="BK218" i="15"/>
  <c r="BA218" i="15"/>
  <c r="AO218" i="15"/>
  <c r="AE218" i="15"/>
  <c r="U218" i="15"/>
  <c r="I218" i="15"/>
  <c r="AW218" i="15"/>
  <c r="BG222" i="15"/>
  <c r="AY222" i="15"/>
  <c r="AQ222" i="15"/>
  <c r="AI222" i="15"/>
  <c r="AA222" i="15"/>
  <c r="S222" i="15"/>
  <c r="K222" i="15"/>
  <c r="BE222" i="15"/>
  <c r="AU222" i="15"/>
  <c r="AK222" i="15"/>
  <c r="Y222" i="15"/>
  <c r="O222" i="15"/>
  <c r="BC222" i="15"/>
  <c r="AS222" i="15"/>
  <c r="AG222" i="15"/>
  <c r="W222" i="15"/>
  <c r="M222" i="15"/>
  <c r="BK222" i="15"/>
  <c r="BA222" i="15"/>
  <c r="AO222" i="15"/>
  <c r="AE222" i="15"/>
  <c r="U222" i="15"/>
  <c r="I222" i="15"/>
  <c r="AW222" i="15"/>
  <c r="BG226" i="15"/>
  <c r="AY226" i="15"/>
  <c r="AQ226" i="15"/>
  <c r="AI226" i="15"/>
  <c r="AA226" i="15"/>
  <c r="S226" i="15"/>
  <c r="K226" i="15"/>
  <c r="BE226" i="15"/>
  <c r="AU226" i="15"/>
  <c r="AK226" i="15"/>
  <c r="Y226" i="15"/>
  <c r="O226" i="15"/>
  <c r="BC226" i="15"/>
  <c r="AS226" i="15"/>
  <c r="AG226" i="15"/>
  <c r="W226" i="15"/>
  <c r="M226" i="15"/>
  <c r="BK226" i="15"/>
  <c r="BA226" i="15"/>
  <c r="AO226" i="15"/>
  <c r="AE226" i="15"/>
  <c r="U226" i="15"/>
  <c r="I226" i="15"/>
  <c r="AW226" i="15"/>
  <c r="BI243" i="15"/>
  <c r="BA243" i="15"/>
  <c r="AS243" i="15"/>
  <c r="AK243" i="15"/>
  <c r="AC243" i="15"/>
  <c r="U243" i="15"/>
  <c r="M243" i="15"/>
  <c r="BE243" i="15"/>
  <c r="AU243" i="15"/>
  <c r="AI243" i="15"/>
  <c r="Y243" i="15"/>
  <c r="O243" i="15"/>
  <c r="BK243" i="15"/>
  <c r="AY243" i="15"/>
  <c r="AO243" i="15"/>
  <c r="AE243" i="15"/>
  <c r="S243" i="15"/>
  <c r="I243" i="15"/>
  <c r="AQ243" i="15"/>
  <c r="W243" i="15"/>
  <c r="BG243" i="15"/>
  <c r="AM243" i="15"/>
  <c r="Q243" i="15"/>
  <c r="BC243" i="15"/>
  <c r="AG243" i="15"/>
  <c r="K243" i="15"/>
  <c r="O177" i="15"/>
  <c r="W177" i="15"/>
  <c r="AE177" i="15"/>
  <c r="AM177" i="15"/>
  <c r="AU177" i="15"/>
  <c r="BC177" i="15"/>
  <c r="K179" i="15"/>
  <c r="S179" i="15"/>
  <c r="AA179" i="15"/>
  <c r="AI179" i="15"/>
  <c r="AQ179" i="15"/>
  <c r="AY179" i="15"/>
  <c r="O181" i="15"/>
  <c r="W181" i="15"/>
  <c r="AE181" i="15"/>
  <c r="AM181" i="15"/>
  <c r="AU181" i="15"/>
  <c r="BC181" i="15"/>
  <c r="K183" i="15"/>
  <c r="S183" i="15"/>
  <c r="AA183" i="15"/>
  <c r="AI183" i="15"/>
  <c r="AQ183" i="15"/>
  <c r="AY183" i="15"/>
  <c r="K185" i="15"/>
  <c r="W185" i="15"/>
  <c r="AG185" i="15"/>
  <c r="AQ185" i="15"/>
  <c r="BC185" i="15"/>
  <c r="BG186" i="15"/>
  <c r="AY186" i="15"/>
  <c r="AQ186" i="15"/>
  <c r="AI186" i="15"/>
  <c r="AA186" i="15"/>
  <c r="S186" i="15"/>
  <c r="K186" i="15"/>
  <c r="Q186" i="15"/>
  <c r="AC186" i="15"/>
  <c r="AM186" i="15"/>
  <c r="AW186" i="15"/>
  <c r="BI186" i="15"/>
  <c r="M187" i="15"/>
  <c r="W187" i="15"/>
  <c r="AI187" i="15"/>
  <c r="AS187" i="15"/>
  <c r="BC187" i="15"/>
  <c r="K189" i="15"/>
  <c r="W189" i="15"/>
  <c r="AG189" i="15"/>
  <c r="AQ189" i="15"/>
  <c r="BC189" i="15"/>
  <c r="BG190" i="15"/>
  <c r="AY190" i="15"/>
  <c r="AQ190" i="15"/>
  <c r="AI190" i="15"/>
  <c r="AA190" i="15"/>
  <c r="S190" i="15"/>
  <c r="K190" i="15"/>
  <c r="Q190" i="15"/>
  <c r="AC190" i="15"/>
  <c r="AM190" i="15"/>
  <c r="AW190" i="15"/>
  <c r="BI190" i="15"/>
  <c r="M191" i="15"/>
  <c r="W191" i="15"/>
  <c r="AI191" i="15"/>
  <c r="AS191" i="15"/>
  <c r="BC191" i="15"/>
  <c r="K193" i="15"/>
  <c r="W193" i="15"/>
  <c r="AG193" i="15"/>
  <c r="AQ193" i="15"/>
  <c r="BC193" i="15"/>
  <c r="BG194" i="15"/>
  <c r="AY194" i="15"/>
  <c r="AQ194" i="15"/>
  <c r="AI194" i="15"/>
  <c r="AA194" i="15"/>
  <c r="S194" i="15"/>
  <c r="K194" i="15"/>
  <c r="Q194" i="15"/>
  <c r="AC194" i="15"/>
  <c r="AM194" i="15"/>
  <c r="AW194" i="15"/>
  <c r="BI194" i="15"/>
  <c r="M195" i="15"/>
  <c r="W195" i="15"/>
  <c r="AI195" i="15"/>
  <c r="AS195" i="15"/>
  <c r="BC195" i="15"/>
  <c r="K197" i="15"/>
  <c r="W197" i="15"/>
  <c r="AG197" i="15"/>
  <c r="AQ197" i="15"/>
  <c r="BC197" i="15"/>
  <c r="BG198" i="15"/>
  <c r="AY198" i="15"/>
  <c r="AQ198" i="15"/>
  <c r="AI198" i="15"/>
  <c r="AA198" i="15"/>
  <c r="S198" i="15"/>
  <c r="K198" i="15"/>
  <c r="Q198" i="15"/>
  <c r="AC198" i="15"/>
  <c r="AM198" i="15"/>
  <c r="AW198" i="15"/>
  <c r="BI198" i="15"/>
  <c r="M199" i="15"/>
  <c r="W199" i="15"/>
  <c r="AI199" i="15"/>
  <c r="AS199" i="15"/>
  <c r="BC199" i="15"/>
  <c r="K201" i="15"/>
  <c r="W201" i="15"/>
  <c r="AI201" i="15"/>
  <c r="AY201" i="15"/>
  <c r="K203" i="15"/>
  <c r="AA203" i="15"/>
  <c r="AQ203" i="15"/>
  <c r="BG203" i="15"/>
  <c r="BE205" i="15"/>
  <c r="AW205" i="15"/>
  <c r="AO205" i="15"/>
  <c r="AG205" i="15"/>
  <c r="Y205" i="15"/>
  <c r="Q205" i="15"/>
  <c r="I205" i="15"/>
  <c r="BI205" i="15"/>
  <c r="BA205" i="15"/>
  <c r="AS205" i="15"/>
  <c r="AK205" i="15"/>
  <c r="AC205" i="15"/>
  <c r="U205" i="15"/>
  <c r="M205" i="15"/>
  <c r="W205" i="15"/>
  <c r="AM205" i="15"/>
  <c r="BC205" i="15"/>
  <c r="O207" i="15"/>
  <c r="AE207" i="15"/>
  <c r="AU207" i="15"/>
  <c r="BK207" i="15"/>
  <c r="K209" i="15"/>
  <c r="AA209" i="15"/>
  <c r="AY209" i="15"/>
  <c r="Q218" i="15"/>
  <c r="BI218" i="15"/>
  <c r="Q222" i="15"/>
  <c r="BI222" i="15"/>
  <c r="Q226" i="15"/>
  <c r="BI226" i="15"/>
  <c r="BG240" i="15"/>
  <c r="AY240" i="15"/>
  <c r="AQ240" i="15"/>
  <c r="AI240" i="15"/>
  <c r="AA240" i="15"/>
  <c r="S240" i="15"/>
  <c r="K240" i="15"/>
  <c r="BK240" i="15"/>
  <c r="BA240" i="15"/>
  <c r="AO240" i="15"/>
  <c r="AE240" i="15"/>
  <c r="U240" i="15"/>
  <c r="I240" i="15"/>
  <c r="BE240" i="15"/>
  <c r="AU240" i="15"/>
  <c r="AK240" i="15"/>
  <c r="Y240" i="15"/>
  <c r="O240" i="15"/>
  <c r="AS240" i="15"/>
  <c r="W240" i="15"/>
  <c r="BI240" i="15"/>
  <c r="AM240" i="15"/>
  <c r="Q240" i="15"/>
  <c r="BC240" i="15"/>
  <c r="AG240" i="15"/>
  <c r="M240" i="15"/>
  <c r="AA243" i="15"/>
  <c r="O188" i="15"/>
  <c r="W188" i="15"/>
  <c r="AE188" i="15"/>
  <c r="AM188" i="15"/>
  <c r="AU188" i="15"/>
  <c r="BC188" i="15"/>
  <c r="O192" i="15"/>
  <c r="W192" i="15"/>
  <c r="AE192" i="15"/>
  <c r="AM192" i="15"/>
  <c r="AU192" i="15"/>
  <c r="BC192" i="15"/>
  <c r="O196" i="15"/>
  <c r="W196" i="15"/>
  <c r="AE196" i="15"/>
  <c r="AM196" i="15"/>
  <c r="AU196" i="15"/>
  <c r="BC196" i="15"/>
  <c r="O200" i="15"/>
  <c r="W200" i="15"/>
  <c r="AE200" i="15"/>
  <c r="AM200" i="15"/>
  <c r="AU200" i="15"/>
  <c r="BC200" i="15"/>
  <c r="K202" i="15"/>
  <c r="S202" i="15"/>
  <c r="AA202" i="15"/>
  <c r="AI202" i="15"/>
  <c r="AQ202" i="15"/>
  <c r="AY202" i="15"/>
  <c r="BG202" i="15"/>
  <c r="O204" i="15"/>
  <c r="W204" i="15"/>
  <c r="AE204" i="15"/>
  <c r="AM204" i="15"/>
  <c r="AU204" i="15"/>
  <c r="BC204" i="15"/>
  <c r="K206" i="15"/>
  <c r="S206" i="15"/>
  <c r="AA206" i="15"/>
  <c r="AI206" i="15"/>
  <c r="AQ206" i="15"/>
  <c r="AY206" i="15"/>
  <c r="BG206" i="15"/>
  <c r="O208" i="15"/>
  <c r="W208" i="15"/>
  <c r="AE208" i="15"/>
  <c r="AM208" i="15"/>
  <c r="AU208" i="15"/>
  <c r="BC208" i="15"/>
  <c r="K210" i="15"/>
  <c r="S210" i="15"/>
  <c r="AA210" i="15"/>
  <c r="AI210" i="15"/>
  <c r="AQ210" i="15"/>
  <c r="AY210" i="15"/>
  <c r="BG210" i="15"/>
  <c r="O212" i="15"/>
  <c r="W212" i="15"/>
  <c r="AE212" i="15"/>
  <c r="AM212" i="15"/>
  <c r="AU212" i="15"/>
  <c r="BC212" i="15"/>
  <c r="M213" i="15"/>
  <c r="U213" i="15"/>
  <c r="AC213" i="15"/>
  <c r="AK213" i="15"/>
  <c r="AS213" i="15"/>
  <c r="BA213" i="15"/>
  <c r="BI213" i="15"/>
  <c r="K214" i="15"/>
  <c r="S214" i="15"/>
  <c r="AA214" i="15"/>
  <c r="AI214" i="15"/>
  <c r="AQ214" i="15"/>
  <c r="BA214" i="15"/>
  <c r="O215" i="15"/>
  <c r="AA215" i="15"/>
  <c r="AK215" i="15"/>
  <c r="AU215" i="15"/>
  <c r="O217" i="15"/>
  <c r="Y217" i="15"/>
  <c r="AI217" i="15"/>
  <c r="AU217" i="15"/>
  <c r="O219" i="15"/>
  <c r="AA219" i="15"/>
  <c r="AK219" i="15"/>
  <c r="AU219" i="15"/>
  <c r="O221" i="15"/>
  <c r="Y221" i="15"/>
  <c r="AI221" i="15"/>
  <c r="AU221" i="15"/>
  <c r="O223" i="15"/>
  <c r="AA223" i="15"/>
  <c r="AK223" i="15"/>
  <c r="AU223" i="15"/>
  <c r="O225" i="15"/>
  <c r="Y225" i="15"/>
  <c r="AI225" i="15"/>
  <c r="AU225" i="15"/>
  <c r="O227" i="15"/>
  <c r="AA227" i="15"/>
  <c r="AQ227" i="15"/>
  <c r="BE229" i="15"/>
  <c r="AW229" i="15"/>
  <c r="AO229" i="15"/>
  <c r="AG229" i="15"/>
  <c r="Y229" i="15"/>
  <c r="BG229" i="15"/>
  <c r="AU229" i="15"/>
  <c r="AK229" i="15"/>
  <c r="AA229" i="15"/>
  <c r="Q229" i="15"/>
  <c r="I229" i="15"/>
  <c r="BK229" i="15"/>
  <c r="BA229" i="15"/>
  <c r="AQ229" i="15"/>
  <c r="AE229" i="15"/>
  <c r="U229" i="15"/>
  <c r="M229" i="15"/>
  <c r="W229" i="15"/>
  <c r="AS229" i="15"/>
  <c r="Q231" i="15"/>
  <c r="AM231" i="15"/>
  <c r="W232" i="15"/>
  <c r="BE233" i="15"/>
  <c r="AW233" i="15"/>
  <c r="AO233" i="15"/>
  <c r="AG233" i="15"/>
  <c r="Y233" i="15"/>
  <c r="Q233" i="15"/>
  <c r="I233" i="15"/>
  <c r="BG233" i="15"/>
  <c r="AU233" i="15"/>
  <c r="AK233" i="15"/>
  <c r="AA233" i="15"/>
  <c r="O233" i="15"/>
  <c r="BK233" i="15"/>
  <c r="BA233" i="15"/>
  <c r="AQ233" i="15"/>
  <c r="AE233" i="15"/>
  <c r="U233" i="15"/>
  <c r="K233" i="15"/>
  <c r="AC233" i="15"/>
  <c r="AY233" i="15"/>
  <c r="W235" i="15"/>
  <c r="BG236" i="15"/>
  <c r="AY236" i="15"/>
  <c r="AQ236" i="15"/>
  <c r="AI236" i="15"/>
  <c r="AA236" i="15"/>
  <c r="S236" i="15"/>
  <c r="K236" i="15"/>
  <c r="BK236" i="15"/>
  <c r="BA236" i="15"/>
  <c r="AO236" i="15"/>
  <c r="AE236" i="15"/>
  <c r="U236" i="15"/>
  <c r="I236" i="15"/>
  <c r="BE236" i="15"/>
  <c r="AU236" i="15"/>
  <c r="AK236" i="15"/>
  <c r="Y236" i="15"/>
  <c r="O236" i="15"/>
  <c r="AC236" i="15"/>
  <c r="AW236" i="15"/>
  <c r="BI239" i="15"/>
  <c r="BA239" i="15"/>
  <c r="AS239" i="15"/>
  <c r="AK239" i="15"/>
  <c r="AC239" i="15"/>
  <c r="U239" i="15"/>
  <c r="M239" i="15"/>
  <c r="BE239" i="15"/>
  <c r="AU239" i="15"/>
  <c r="AI239" i="15"/>
  <c r="Y239" i="15"/>
  <c r="O239" i="15"/>
  <c r="BK239" i="15"/>
  <c r="AY239" i="15"/>
  <c r="AO239" i="15"/>
  <c r="AE239" i="15"/>
  <c r="S239" i="15"/>
  <c r="I239" i="15"/>
  <c r="AA239" i="15"/>
  <c r="AW239" i="15"/>
  <c r="S241" i="15"/>
  <c r="AM241" i="15"/>
  <c r="Q244" i="15"/>
  <c r="AM244" i="15"/>
  <c r="W245" i="15"/>
  <c r="O213" i="15"/>
  <c r="W213" i="15"/>
  <c r="AE213" i="15"/>
  <c r="AM213" i="15"/>
  <c r="AU213" i="15"/>
  <c r="BC213" i="15"/>
  <c r="BK213" i="15"/>
  <c r="BE215" i="15"/>
  <c r="AW215" i="15"/>
  <c r="AO215" i="15"/>
  <c r="AG215" i="15"/>
  <c r="Y215" i="15"/>
  <c r="Q215" i="15"/>
  <c r="I215" i="15"/>
  <c r="S215" i="15"/>
  <c r="AC215" i="15"/>
  <c r="AM215" i="15"/>
  <c r="AY215" i="15"/>
  <c r="BI215" i="15"/>
  <c r="BI217" i="15"/>
  <c r="BA217" i="15"/>
  <c r="AS217" i="15"/>
  <c r="AK217" i="15"/>
  <c r="AC217" i="15"/>
  <c r="U217" i="15"/>
  <c r="M217" i="15"/>
  <c r="Q217" i="15"/>
  <c r="AA217" i="15"/>
  <c r="AM217" i="15"/>
  <c r="AW217" i="15"/>
  <c r="BG217" i="15"/>
  <c r="BE219" i="15"/>
  <c r="AW219" i="15"/>
  <c r="AO219" i="15"/>
  <c r="AG219" i="15"/>
  <c r="Y219" i="15"/>
  <c r="Q219" i="15"/>
  <c r="I219" i="15"/>
  <c r="S219" i="15"/>
  <c r="AC219" i="15"/>
  <c r="AM219" i="15"/>
  <c r="AY219" i="15"/>
  <c r="BI219" i="15"/>
  <c r="BI221" i="15"/>
  <c r="BA221" i="15"/>
  <c r="AS221" i="15"/>
  <c r="AK221" i="15"/>
  <c r="AC221" i="15"/>
  <c r="U221" i="15"/>
  <c r="M221" i="15"/>
  <c r="Q221" i="15"/>
  <c r="AA221" i="15"/>
  <c r="AM221" i="15"/>
  <c r="AW221" i="15"/>
  <c r="BG221" i="15"/>
  <c r="BE223" i="15"/>
  <c r="AW223" i="15"/>
  <c r="AO223" i="15"/>
  <c r="AG223" i="15"/>
  <c r="Y223" i="15"/>
  <c r="Q223" i="15"/>
  <c r="I223" i="15"/>
  <c r="S223" i="15"/>
  <c r="AC223" i="15"/>
  <c r="AM223" i="15"/>
  <c r="AY223" i="15"/>
  <c r="BI223" i="15"/>
  <c r="BI225" i="15"/>
  <c r="BA225" i="15"/>
  <c r="AS225" i="15"/>
  <c r="AK225" i="15"/>
  <c r="AC225" i="15"/>
  <c r="U225" i="15"/>
  <c r="M225" i="15"/>
  <c r="Q225" i="15"/>
  <c r="AA225" i="15"/>
  <c r="AM225" i="15"/>
  <c r="AW225" i="15"/>
  <c r="BG225" i="15"/>
  <c r="BI227" i="15"/>
  <c r="BA227" i="15"/>
  <c r="AS227" i="15"/>
  <c r="AK227" i="15"/>
  <c r="AC227" i="15"/>
  <c r="BE227" i="15"/>
  <c r="AW227" i="15"/>
  <c r="AO227" i="15"/>
  <c r="AG227" i="15"/>
  <c r="Y227" i="15"/>
  <c r="Q227" i="15"/>
  <c r="I227" i="15"/>
  <c r="S227" i="15"/>
  <c r="AE227" i="15"/>
  <c r="AU227" i="15"/>
  <c r="BK227" i="15"/>
  <c r="BG232" i="15"/>
  <c r="AY232" i="15"/>
  <c r="AQ232" i="15"/>
  <c r="AI232" i="15"/>
  <c r="AA232" i="15"/>
  <c r="S232" i="15"/>
  <c r="K232" i="15"/>
  <c r="BK232" i="15"/>
  <c r="BA232" i="15"/>
  <c r="AO232" i="15"/>
  <c r="AE232" i="15"/>
  <c r="U232" i="15"/>
  <c r="I232" i="15"/>
  <c r="BE232" i="15"/>
  <c r="AU232" i="15"/>
  <c r="AK232" i="15"/>
  <c r="Y232" i="15"/>
  <c r="O232" i="15"/>
  <c r="AC232" i="15"/>
  <c r="AW232" i="15"/>
  <c r="BI235" i="15"/>
  <c r="BA235" i="15"/>
  <c r="AS235" i="15"/>
  <c r="AK235" i="15"/>
  <c r="AC235" i="15"/>
  <c r="U235" i="15"/>
  <c r="M235" i="15"/>
  <c r="BE235" i="15"/>
  <c r="AU235" i="15"/>
  <c r="AI235" i="15"/>
  <c r="Y235" i="15"/>
  <c r="O235" i="15"/>
  <c r="BK235" i="15"/>
  <c r="AY235" i="15"/>
  <c r="AO235" i="15"/>
  <c r="AE235" i="15"/>
  <c r="S235" i="15"/>
  <c r="I235" i="15"/>
  <c r="AA235" i="15"/>
  <c r="AW235" i="15"/>
  <c r="BE245" i="15"/>
  <c r="AW245" i="15"/>
  <c r="AO245" i="15"/>
  <c r="AG245" i="15"/>
  <c r="Y245" i="15"/>
  <c r="Q245" i="15"/>
  <c r="I245" i="15"/>
  <c r="BG245" i="15"/>
  <c r="AU245" i="15"/>
  <c r="AK245" i="15"/>
  <c r="AA245" i="15"/>
  <c r="O245" i="15"/>
  <c r="BK245" i="15"/>
  <c r="BA245" i="15"/>
  <c r="AQ245" i="15"/>
  <c r="AE245" i="15"/>
  <c r="U245" i="15"/>
  <c r="K245" i="15"/>
  <c r="AC245" i="15"/>
  <c r="AY245" i="15"/>
  <c r="O202" i="15"/>
  <c r="W202" i="15"/>
  <c r="AE202" i="15"/>
  <c r="AM202" i="15"/>
  <c r="AU202" i="15"/>
  <c r="BC202" i="15"/>
  <c r="O206" i="15"/>
  <c r="W206" i="15"/>
  <c r="AE206" i="15"/>
  <c r="AM206" i="15"/>
  <c r="AU206" i="15"/>
  <c r="BC206" i="15"/>
  <c r="O210" i="15"/>
  <c r="W210" i="15"/>
  <c r="AE210" i="15"/>
  <c r="AM210" i="15"/>
  <c r="AU210" i="15"/>
  <c r="BC210" i="15"/>
  <c r="I213" i="15"/>
  <c r="Q213" i="15"/>
  <c r="Y213" i="15"/>
  <c r="AG213" i="15"/>
  <c r="AO213" i="15"/>
  <c r="AW213" i="15"/>
  <c r="BG214" i="15"/>
  <c r="AY214" i="15"/>
  <c r="O214" i="15"/>
  <c r="W214" i="15"/>
  <c r="AE214" i="15"/>
  <c r="AM214" i="15"/>
  <c r="AU214" i="15"/>
  <c r="BE214" i="15"/>
  <c r="K215" i="15"/>
  <c r="U215" i="15"/>
  <c r="AE215" i="15"/>
  <c r="AQ215" i="15"/>
  <c r="BA215" i="15"/>
  <c r="BK215" i="15"/>
  <c r="I217" i="15"/>
  <c r="S217" i="15"/>
  <c r="AE217" i="15"/>
  <c r="AO217" i="15"/>
  <c r="AY217" i="15"/>
  <c r="BK217" i="15"/>
  <c r="K219" i="15"/>
  <c r="U219" i="15"/>
  <c r="AE219" i="15"/>
  <c r="AQ219" i="15"/>
  <c r="BA219" i="15"/>
  <c r="BK219" i="15"/>
  <c r="I221" i="15"/>
  <c r="S221" i="15"/>
  <c r="AE221" i="15"/>
  <c r="AO221" i="15"/>
  <c r="AY221" i="15"/>
  <c r="BK221" i="15"/>
  <c r="K223" i="15"/>
  <c r="U223" i="15"/>
  <c r="AE223" i="15"/>
  <c r="AQ223" i="15"/>
  <c r="BA223" i="15"/>
  <c r="BK223" i="15"/>
  <c r="I225" i="15"/>
  <c r="S225" i="15"/>
  <c r="AE225" i="15"/>
  <c r="AO225" i="15"/>
  <c r="AY225" i="15"/>
  <c r="BK225" i="15"/>
  <c r="K227" i="15"/>
  <c r="U227" i="15"/>
  <c r="AI227" i="15"/>
  <c r="AY227" i="15"/>
  <c r="BI231" i="15"/>
  <c r="BA231" i="15"/>
  <c r="AS231" i="15"/>
  <c r="AK231" i="15"/>
  <c r="AC231" i="15"/>
  <c r="U231" i="15"/>
  <c r="M231" i="15"/>
  <c r="BE231" i="15"/>
  <c r="AU231" i="15"/>
  <c r="AI231" i="15"/>
  <c r="Y231" i="15"/>
  <c r="O231" i="15"/>
  <c r="BK231" i="15"/>
  <c r="AY231" i="15"/>
  <c r="AO231" i="15"/>
  <c r="AE231" i="15"/>
  <c r="S231" i="15"/>
  <c r="I231" i="15"/>
  <c r="AA231" i="15"/>
  <c r="AW231" i="15"/>
  <c r="M232" i="15"/>
  <c r="AG232" i="15"/>
  <c r="BC232" i="15"/>
  <c r="K235" i="15"/>
  <c r="AG235" i="15"/>
  <c r="BC235" i="15"/>
  <c r="BE241" i="15"/>
  <c r="AW241" i="15"/>
  <c r="AO241" i="15"/>
  <c r="AG241" i="15"/>
  <c r="Y241" i="15"/>
  <c r="Q241" i="15"/>
  <c r="I241" i="15"/>
  <c r="BG241" i="15"/>
  <c r="AU241" i="15"/>
  <c r="AK241" i="15"/>
  <c r="AA241" i="15"/>
  <c r="O241" i="15"/>
  <c r="BK241" i="15"/>
  <c r="BA241" i="15"/>
  <c r="AQ241" i="15"/>
  <c r="AE241" i="15"/>
  <c r="U241" i="15"/>
  <c r="K241" i="15"/>
  <c r="AC241" i="15"/>
  <c r="AY241" i="15"/>
  <c r="BG244" i="15"/>
  <c r="AY244" i="15"/>
  <c r="AQ244" i="15"/>
  <c r="AI244" i="15"/>
  <c r="AA244" i="15"/>
  <c r="S244" i="15"/>
  <c r="K244" i="15"/>
  <c r="BK244" i="15"/>
  <c r="BA244" i="15"/>
  <c r="AO244" i="15"/>
  <c r="AE244" i="15"/>
  <c r="U244" i="15"/>
  <c r="I244" i="15"/>
  <c r="BE244" i="15"/>
  <c r="AU244" i="15"/>
  <c r="AK244" i="15"/>
  <c r="Y244" i="15"/>
  <c r="O244" i="15"/>
  <c r="AC244" i="15"/>
  <c r="AW244" i="15"/>
  <c r="M245" i="15"/>
  <c r="AI245" i="15"/>
  <c r="BC245" i="15"/>
  <c r="BI247" i="15"/>
  <c r="BA247" i="15"/>
  <c r="AS247" i="15"/>
  <c r="AK247" i="15"/>
  <c r="AC247" i="15"/>
  <c r="U247" i="15"/>
  <c r="M247" i="15"/>
  <c r="BE247" i="15"/>
  <c r="AU247" i="15"/>
  <c r="AI247" i="15"/>
  <c r="Y247" i="15"/>
  <c r="O247" i="15"/>
  <c r="BC247" i="15"/>
  <c r="AQ247" i="15"/>
  <c r="AG247" i="15"/>
  <c r="W247" i="15"/>
  <c r="K247" i="15"/>
  <c r="BK247" i="15"/>
  <c r="AY247" i="15"/>
  <c r="AO247" i="15"/>
  <c r="AE247" i="15"/>
  <c r="S247" i="15"/>
  <c r="I247" i="15"/>
  <c r="AW247" i="15"/>
  <c r="O216" i="15"/>
  <c r="W216" i="15"/>
  <c r="AE216" i="15"/>
  <c r="AM216" i="15"/>
  <c r="AU216" i="15"/>
  <c r="BC216" i="15"/>
  <c r="O220" i="15"/>
  <c r="W220" i="15"/>
  <c r="AE220" i="15"/>
  <c r="AM220" i="15"/>
  <c r="AU220" i="15"/>
  <c r="BC220" i="15"/>
  <c r="O224" i="15"/>
  <c r="W224" i="15"/>
  <c r="AE224" i="15"/>
  <c r="AM224" i="15"/>
  <c r="AU224" i="15"/>
  <c r="BC224" i="15"/>
  <c r="O228" i="15"/>
  <c r="W228" i="15"/>
  <c r="AE228" i="15"/>
  <c r="AM228" i="15"/>
  <c r="AU228" i="15"/>
  <c r="BC228" i="15"/>
  <c r="O248" i="15"/>
  <c r="Y248" i="15"/>
  <c r="BK248" i="15"/>
  <c r="BC248" i="15"/>
  <c r="AU248" i="15"/>
  <c r="AM248" i="15"/>
  <c r="AE248" i="15"/>
  <c r="BA248" i="15"/>
  <c r="AQ248" i="15"/>
  <c r="AG248" i="15"/>
  <c r="BG248" i="15"/>
  <c r="AW248" i="15"/>
  <c r="AK248" i="15"/>
  <c r="AA248" i="15"/>
  <c r="S248" i="15"/>
  <c r="K248" i="15"/>
  <c r="Q248" i="15"/>
  <c r="AC248" i="15"/>
  <c r="AY248" i="15"/>
  <c r="L260" i="15"/>
  <c r="BL259" i="15"/>
  <c r="I248" i="15"/>
  <c r="U248" i="15"/>
  <c r="AI248" i="15"/>
  <c r="BE248" i="15"/>
  <c r="O230" i="15"/>
  <c r="W230" i="15"/>
  <c r="AE230" i="15"/>
  <c r="AM230" i="15"/>
  <c r="AU230" i="15"/>
  <c r="BC230" i="15"/>
  <c r="O234" i="15"/>
  <c r="W234" i="15"/>
  <c r="AE234" i="15"/>
  <c r="AM234" i="15"/>
  <c r="AU234" i="15"/>
  <c r="BC234" i="15"/>
  <c r="O238" i="15"/>
  <c r="W238" i="15"/>
  <c r="AE238" i="15"/>
  <c r="AM238" i="15"/>
  <c r="AU238" i="15"/>
  <c r="BC238" i="15"/>
  <c r="O242" i="15"/>
  <c r="W242" i="15"/>
  <c r="AE242" i="15"/>
  <c r="AM242" i="15"/>
  <c r="AU242" i="15"/>
  <c r="BC242" i="15"/>
  <c r="O246" i="15"/>
  <c r="W246" i="15"/>
  <c r="AE246" i="15"/>
  <c r="AM246" i="15"/>
  <c r="AU246" i="15"/>
  <c r="BC246" i="15"/>
  <c r="K249" i="15"/>
  <c r="W249" i="15"/>
  <c r="AG249" i="15"/>
  <c r="AQ249" i="15"/>
  <c r="BG250" i="15"/>
  <c r="AY250" i="15"/>
  <c r="AQ250" i="15"/>
  <c r="AI250" i="15"/>
  <c r="AA250" i="15"/>
  <c r="S250" i="15"/>
  <c r="K250" i="15"/>
  <c r="Q250" i="15"/>
  <c r="AC250" i="15"/>
  <c r="AM250" i="15"/>
  <c r="AW250" i="15"/>
  <c r="BI250" i="15"/>
  <c r="M251" i="15"/>
  <c r="W251" i="15"/>
  <c r="AI251" i="15"/>
  <c r="AS251" i="15"/>
  <c r="K253" i="15"/>
  <c r="W253" i="15"/>
  <c r="AG253" i="15"/>
  <c r="AQ253" i="15"/>
  <c r="BG254" i="15"/>
  <c r="AY254" i="15"/>
  <c r="AQ254" i="15"/>
  <c r="AI254" i="15"/>
  <c r="AA254" i="15"/>
  <c r="S254" i="15"/>
  <c r="K254" i="15"/>
  <c r="Q254" i="15"/>
  <c r="AC254" i="15"/>
  <c r="AM254" i="15"/>
  <c r="AW254" i="15"/>
  <c r="BI254" i="15"/>
  <c r="M255" i="15"/>
  <c r="W255" i="15"/>
  <c r="AI255" i="15"/>
  <c r="AS255" i="15"/>
  <c r="R260" i="15"/>
  <c r="BI249" i="15"/>
  <c r="BA249" i="15"/>
  <c r="AS249" i="15"/>
  <c r="AK249" i="15"/>
  <c r="AC249" i="15"/>
  <c r="U249" i="15"/>
  <c r="M249" i="15"/>
  <c r="Q249" i="15"/>
  <c r="AA249" i="15"/>
  <c r="AM249" i="15"/>
  <c r="AW249" i="15"/>
  <c r="BG249" i="15"/>
  <c r="BE251" i="15"/>
  <c r="AW251" i="15"/>
  <c r="AO251" i="15"/>
  <c r="AG251" i="15"/>
  <c r="Y251" i="15"/>
  <c r="Q251" i="15"/>
  <c r="I251" i="15"/>
  <c r="S251" i="15"/>
  <c r="AC251" i="15"/>
  <c r="AM251" i="15"/>
  <c r="AY251" i="15"/>
  <c r="BI251" i="15"/>
  <c r="BI253" i="15"/>
  <c r="BA253" i="15"/>
  <c r="AS253" i="15"/>
  <c r="AK253" i="15"/>
  <c r="AC253" i="15"/>
  <c r="U253" i="15"/>
  <c r="M253" i="15"/>
  <c r="Q253" i="15"/>
  <c r="AA253" i="15"/>
  <c r="AM253" i="15"/>
  <c r="AW253" i="15"/>
  <c r="BG253" i="15"/>
  <c r="BE255" i="15"/>
  <c r="AW255" i="15"/>
  <c r="AO255" i="15"/>
  <c r="AG255" i="15"/>
  <c r="Y255" i="15"/>
  <c r="Q255" i="15"/>
  <c r="I255" i="15"/>
  <c r="S255" i="15"/>
  <c r="AC255" i="15"/>
  <c r="AM255" i="15"/>
  <c r="AY255" i="15"/>
  <c r="BI255" i="15"/>
  <c r="O252" i="15"/>
  <c r="W252" i="15"/>
  <c r="AE252" i="15"/>
  <c r="AM252" i="15"/>
  <c r="AU252" i="15"/>
  <c r="BC252" i="15"/>
  <c r="O256" i="15"/>
  <c r="W256" i="15"/>
  <c r="AE256" i="15"/>
  <c r="AM256" i="15"/>
  <c r="AU256" i="15"/>
  <c r="BC256" i="15"/>
  <c r="M257" i="15"/>
  <c r="U257" i="15"/>
  <c r="AC257" i="15"/>
  <c r="AK257" i="15"/>
  <c r="AS257" i="15"/>
  <c r="BA257" i="15"/>
  <c r="BI257" i="15"/>
  <c r="K258" i="15"/>
  <c r="S258" i="15"/>
  <c r="AA258" i="15"/>
  <c r="AI258" i="15"/>
  <c r="AQ258" i="15"/>
  <c r="AY258" i="15"/>
  <c r="BG258" i="15"/>
  <c r="O257" i="15"/>
  <c r="W257" i="15"/>
  <c r="AE257" i="15"/>
  <c r="AM257" i="15"/>
  <c r="AU257" i="15"/>
  <c r="BC257" i="15"/>
  <c r="M258" i="15"/>
  <c r="U258" i="15"/>
  <c r="AC258" i="15"/>
  <c r="AK258" i="15"/>
  <c r="AS258" i="15"/>
  <c r="BA258" i="15"/>
  <c r="BI258" i="15"/>
  <c r="O258" i="15"/>
  <c r="W258" i="15"/>
  <c r="AE258" i="15"/>
  <c r="AM258" i="15"/>
  <c r="AU258" i="15"/>
  <c r="BC258" i="15"/>
  <c r="BJ259" i="2"/>
  <c r="BH259" i="2"/>
  <c r="BF259" i="2"/>
  <c r="BD259" i="2"/>
  <c r="BB259" i="2"/>
  <c r="AZ259" i="2"/>
  <c r="AX259" i="2"/>
  <c r="AV259" i="2"/>
  <c r="AT259" i="2"/>
  <c r="AT260" i="2" s="1"/>
  <c r="AR259" i="2"/>
  <c r="AP259" i="2"/>
  <c r="AN259" i="2"/>
  <c r="AL259" i="2"/>
  <c r="AJ259" i="2"/>
  <c r="AH259" i="2"/>
  <c r="AF259" i="2"/>
  <c r="AD259" i="2"/>
  <c r="AB259" i="2"/>
  <c r="Z259" i="2"/>
  <c r="X259" i="2"/>
  <c r="V259" i="2"/>
  <c r="T259" i="2"/>
  <c r="R259" i="2"/>
  <c r="P259" i="2"/>
  <c r="N259" i="2"/>
  <c r="L259" i="2"/>
  <c r="J259" i="2"/>
  <c r="H259" i="2"/>
  <c r="L260" i="2" s="1"/>
  <c r="AG259" i="1"/>
  <c r="AF259" i="1"/>
  <c r="AE259" i="1"/>
  <c r="AD259" i="1"/>
  <c r="AC259" i="1"/>
  <c r="AB259" i="1"/>
  <c r="AA259" i="1"/>
  <c r="Z259" i="1"/>
  <c r="Y259" i="1"/>
  <c r="Y260" i="1" s="1"/>
  <c r="X259" i="1"/>
  <c r="W259" i="1"/>
  <c r="V259" i="1"/>
  <c r="U259" i="1"/>
  <c r="T259" i="1"/>
  <c r="S259" i="1"/>
  <c r="R259" i="1"/>
  <c r="Q259" i="1"/>
  <c r="P259" i="1"/>
  <c r="O259" i="1"/>
  <c r="N259" i="1"/>
  <c r="M259" i="1"/>
  <c r="L259" i="1"/>
  <c r="K259" i="1"/>
  <c r="J259" i="1"/>
  <c r="I259" i="1"/>
  <c r="H259" i="1"/>
  <c r="G259" i="1"/>
  <c r="F259" i="1"/>
  <c r="R260" i="1" l="1"/>
  <c r="U260" i="1"/>
  <c r="BG261" i="15"/>
  <c r="AA261" i="15"/>
  <c r="N260" i="1"/>
  <c r="AG260" i="1"/>
  <c r="AS261" i="15"/>
  <c r="BC261" i="15"/>
  <c r="W261" i="15"/>
  <c r="AI261" i="15"/>
  <c r="AE260" i="1"/>
  <c r="O261" i="15"/>
  <c r="K260" i="1"/>
  <c r="AH259" i="1"/>
  <c r="X260" i="1"/>
  <c r="AB260" i="1"/>
  <c r="AU261" i="15"/>
  <c r="M261" i="15"/>
  <c r="AK261" i="15"/>
  <c r="BK261" i="15"/>
  <c r="U261" i="15"/>
  <c r="I261" i="15"/>
  <c r="AO261" i="15"/>
  <c r="BL260" i="15"/>
  <c r="BA261" i="15"/>
  <c r="K261" i="15"/>
  <c r="BI261" i="15"/>
  <c r="Q261" i="15"/>
  <c r="AW261" i="15"/>
  <c r="AM261" i="15"/>
  <c r="AQ261" i="15"/>
  <c r="AY261" i="15"/>
  <c r="Y261" i="15"/>
  <c r="BE261" i="15"/>
  <c r="S261" i="15"/>
  <c r="AE261" i="15"/>
  <c r="AC261" i="15"/>
  <c r="AG261" i="15"/>
  <c r="BK258" i="2"/>
  <c r="BC258" i="2"/>
  <c r="AU258" i="2"/>
  <c r="AM258" i="2"/>
  <c r="AE258" i="2"/>
  <c r="W258" i="2"/>
  <c r="O258" i="2"/>
  <c r="BI258" i="2"/>
  <c r="BA258" i="2"/>
  <c r="AS258" i="2"/>
  <c r="AK258" i="2"/>
  <c r="AC258" i="2"/>
  <c r="U258" i="2"/>
  <c r="M258" i="2"/>
  <c r="BG258" i="2"/>
  <c r="AY258" i="2"/>
  <c r="AQ258" i="2"/>
  <c r="AI258" i="2"/>
  <c r="AA258" i="2"/>
  <c r="S258" i="2"/>
  <c r="K258" i="2"/>
  <c r="BE258" i="2"/>
  <c r="AW258" i="2"/>
  <c r="AO258" i="2"/>
  <c r="AG258" i="2"/>
  <c r="Y258" i="2"/>
  <c r="Q258" i="2"/>
  <c r="I258" i="2"/>
  <c r="BG257" i="2"/>
  <c r="AY257" i="2"/>
  <c r="AM257" i="2"/>
  <c r="AI257" i="2"/>
  <c r="AA257" i="2"/>
  <c r="S257" i="2"/>
  <c r="K257" i="2"/>
  <c r="BE257" i="2"/>
  <c r="AW257" i="2"/>
  <c r="AO257" i="2"/>
  <c r="AG257" i="2"/>
  <c r="Q257" i="2"/>
  <c r="BK257" i="2"/>
  <c r="BC257" i="2"/>
  <c r="AU257" i="2"/>
  <c r="AQ257" i="2"/>
  <c r="AE257" i="2"/>
  <c r="W257" i="2"/>
  <c r="O257" i="2"/>
  <c r="BI257" i="2"/>
  <c r="BA257" i="2"/>
  <c r="AS257" i="2"/>
  <c r="AK257" i="2"/>
  <c r="AC257" i="2"/>
  <c r="Y257" i="2"/>
  <c r="U257" i="2"/>
  <c r="M257" i="2"/>
  <c r="I257" i="2"/>
  <c r="BK256" i="2"/>
  <c r="BC256" i="2"/>
  <c r="AU256" i="2"/>
  <c r="AM256" i="2"/>
  <c r="AE256" i="2"/>
  <c r="W256" i="2"/>
  <c r="O256" i="2"/>
  <c r="BE256" i="2"/>
  <c r="AW256" i="2"/>
  <c r="AO256" i="2"/>
  <c r="AG256" i="2"/>
  <c r="Y256" i="2"/>
  <c r="Q256" i="2"/>
  <c r="I256" i="2"/>
  <c r="BG256" i="2"/>
  <c r="AY256" i="2"/>
  <c r="AQ256" i="2"/>
  <c r="AI256" i="2"/>
  <c r="AA256" i="2"/>
  <c r="S256" i="2"/>
  <c r="K256" i="2"/>
  <c r="BI256" i="2"/>
  <c r="BA256" i="2"/>
  <c r="AS256" i="2"/>
  <c r="AK256" i="2"/>
  <c r="AC256" i="2"/>
  <c r="U256" i="2"/>
  <c r="M256" i="2"/>
  <c r="BI255" i="2"/>
  <c r="BE255" i="2"/>
  <c r="BA255" i="2"/>
  <c r="AW255" i="2"/>
  <c r="AS255" i="2"/>
  <c r="AO255" i="2"/>
  <c r="AI255" i="2"/>
  <c r="AE255" i="2"/>
  <c r="AA255" i="2"/>
  <c r="W255" i="2"/>
  <c r="U255" i="2"/>
  <c r="Q255" i="2"/>
  <c r="M255" i="2"/>
  <c r="BK255" i="2"/>
  <c r="BG255" i="2"/>
  <c r="BC255" i="2"/>
  <c r="AY255" i="2"/>
  <c r="AU255" i="2"/>
  <c r="AQ255" i="2"/>
  <c r="AM255" i="2"/>
  <c r="AK255" i="2"/>
  <c r="AG255" i="2"/>
  <c r="AC255" i="2"/>
  <c r="Y255" i="2"/>
  <c r="S255" i="2"/>
  <c r="O255" i="2"/>
  <c r="K255" i="2"/>
  <c r="I255" i="2"/>
  <c r="BK254" i="2"/>
  <c r="BC254" i="2"/>
  <c r="AU254" i="2"/>
  <c r="AM254" i="2"/>
  <c r="AE254" i="2"/>
  <c r="W254" i="2"/>
  <c r="O254" i="2"/>
  <c r="BI254" i="2"/>
  <c r="BA254" i="2"/>
  <c r="AK254" i="2"/>
  <c r="U254" i="2"/>
  <c r="BG254" i="2"/>
  <c r="AY254" i="2"/>
  <c r="AQ254" i="2"/>
  <c r="AI254" i="2"/>
  <c r="AA254" i="2"/>
  <c r="S254" i="2"/>
  <c r="K254" i="2"/>
  <c r="BE254" i="2"/>
  <c r="AW254" i="2"/>
  <c r="AO254" i="2"/>
  <c r="AG254" i="2"/>
  <c r="Y254" i="2"/>
  <c r="Q254" i="2"/>
  <c r="I254" i="2"/>
  <c r="AS254" i="2"/>
  <c r="AC254" i="2"/>
  <c r="M254" i="2"/>
  <c r="BI253" i="2"/>
  <c r="BE253" i="2"/>
  <c r="BA253" i="2"/>
  <c r="AW253" i="2"/>
  <c r="AS253" i="2"/>
  <c r="AO253" i="2"/>
  <c r="AK253" i="2"/>
  <c r="AG253" i="2"/>
  <c r="AC253" i="2"/>
  <c r="Y253" i="2"/>
  <c r="U253" i="2"/>
  <c r="Q253" i="2"/>
  <c r="M253" i="2"/>
  <c r="I253" i="2"/>
  <c r="BK253" i="2"/>
  <c r="BG253" i="2"/>
  <c r="BC253" i="2"/>
  <c r="AY253" i="2"/>
  <c r="AU253" i="2"/>
  <c r="AQ253" i="2"/>
  <c r="AM253" i="2"/>
  <c r="AI253" i="2"/>
  <c r="AE253" i="2"/>
  <c r="AA253" i="2"/>
  <c r="W253" i="2"/>
  <c r="S253" i="2"/>
  <c r="O253" i="2"/>
  <c r="K253" i="2"/>
  <c r="BG252" i="2"/>
  <c r="AY252" i="2"/>
  <c r="AQ252" i="2"/>
  <c r="AI252" i="2"/>
  <c r="AA252" i="2"/>
  <c r="S252" i="2"/>
  <c r="K252" i="2"/>
  <c r="BI252" i="2"/>
  <c r="BA252" i="2"/>
  <c r="AS252" i="2"/>
  <c r="AK252" i="2"/>
  <c r="AC252" i="2"/>
  <c r="U252" i="2"/>
  <c r="M252" i="2"/>
  <c r="BK252" i="2"/>
  <c r="BC252" i="2"/>
  <c r="AU252" i="2"/>
  <c r="AM252" i="2"/>
  <c r="AE252" i="2"/>
  <c r="W252" i="2"/>
  <c r="O252" i="2"/>
  <c r="BE252" i="2"/>
  <c r="AW252" i="2"/>
  <c r="AO252" i="2"/>
  <c r="AG252" i="2"/>
  <c r="Y252" i="2"/>
  <c r="Q252" i="2"/>
  <c r="I252" i="2"/>
  <c r="BK251" i="2"/>
  <c r="BI251" i="2"/>
  <c r="BG251" i="2"/>
  <c r="BE251" i="2"/>
  <c r="BC251" i="2"/>
  <c r="BA251" i="2"/>
  <c r="AY251" i="2"/>
  <c r="AW251" i="2"/>
  <c r="AU251" i="2"/>
  <c r="AS251" i="2"/>
  <c r="AQ251" i="2"/>
  <c r="AO251" i="2"/>
  <c r="AM251" i="2"/>
  <c r="AK251" i="2"/>
  <c r="AI251" i="2"/>
  <c r="AG251" i="2"/>
  <c r="AE251" i="2"/>
  <c r="AC251" i="2"/>
  <c r="AA251" i="2"/>
  <c r="Y251" i="2"/>
  <c r="W251" i="2"/>
  <c r="U251" i="2"/>
  <c r="S251" i="2"/>
  <c r="Q251" i="2"/>
  <c r="O251" i="2"/>
  <c r="M251" i="2"/>
  <c r="K251" i="2"/>
  <c r="I251" i="2"/>
  <c r="BI250" i="2"/>
  <c r="BG250" i="2"/>
  <c r="AY250" i="2"/>
  <c r="AQ250" i="2"/>
  <c r="AI250" i="2"/>
  <c r="AA250" i="2"/>
  <c r="S250" i="2"/>
  <c r="K250" i="2"/>
  <c r="BE250" i="2"/>
  <c r="AW250" i="2"/>
  <c r="AO250" i="2"/>
  <c r="AG250" i="2"/>
  <c r="Y250" i="2"/>
  <c r="Q250" i="2"/>
  <c r="I250" i="2"/>
  <c r="BK250" i="2"/>
  <c r="BC250" i="2"/>
  <c r="AU250" i="2"/>
  <c r="AM250" i="2"/>
  <c r="AE250" i="2"/>
  <c r="W250" i="2"/>
  <c r="O250" i="2"/>
  <c r="BA250" i="2"/>
  <c r="AS250" i="2"/>
  <c r="AK250" i="2"/>
  <c r="AC250" i="2"/>
  <c r="U250" i="2"/>
  <c r="M250" i="2"/>
  <c r="K249" i="2"/>
  <c r="BK249" i="2"/>
  <c r="W249" i="2"/>
  <c r="BI249" i="2"/>
  <c r="BE249" i="2"/>
  <c r="BA249" i="2"/>
  <c r="AW249" i="2"/>
  <c r="AS249" i="2"/>
  <c r="AO249" i="2"/>
  <c r="AK249" i="2"/>
  <c r="AG249" i="2"/>
  <c r="AC249" i="2"/>
  <c r="Y249" i="2"/>
  <c r="U249" i="2"/>
  <c r="Q249" i="2"/>
  <c r="M249" i="2"/>
  <c r="I249" i="2"/>
  <c r="BG249" i="2"/>
  <c r="BC249" i="2"/>
  <c r="AY249" i="2"/>
  <c r="AU249" i="2"/>
  <c r="AQ249" i="2"/>
  <c r="AM249" i="2"/>
  <c r="AI249" i="2"/>
  <c r="AE249" i="2"/>
  <c r="AA249" i="2"/>
  <c r="S249" i="2"/>
  <c r="O249" i="2"/>
  <c r="BG248" i="2"/>
  <c r="BI248" i="2"/>
  <c r="BA248" i="2"/>
  <c r="AS248" i="2"/>
  <c r="M248" i="2"/>
  <c r="BK248" i="2"/>
  <c r="BC248" i="2"/>
  <c r="AU248" i="2"/>
  <c r="AM248" i="2"/>
  <c r="AE248" i="2"/>
  <c r="W248" i="2"/>
  <c r="O248" i="2"/>
  <c r="BE248" i="2"/>
  <c r="AW248" i="2"/>
  <c r="AO248" i="2"/>
  <c r="AG248" i="2"/>
  <c r="Y248" i="2"/>
  <c r="Q248" i="2"/>
  <c r="I248" i="2"/>
  <c r="AY248" i="2"/>
  <c r="AQ248" i="2"/>
  <c r="AI248" i="2"/>
  <c r="AA248" i="2"/>
  <c r="S248" i="2"/>
  <c r="K248" i="2"/>
  <c r="AK248" i="2"/>
  <c r="AC248" i="2"/>
  <c r="U248" i="2"/>
  <c r="AU247" i="2"/>
  <c r="AC247" i="2"/>
  <c r="M247" i="2"/>
  <c r="BI247" i="2"/>
  <c r="BE247" i="2"/>
  <c r="AY247" i="2"/>
  <c r="AS247" i="2"/>
  <c r="AO247" i="2"/>
  <c r="AK247" i="2"/>
  <c r="AG247" i="2"/>
  <c r="AA247" i="2"/>
  <c r="U247" i="2"/>
  <c r="Q247" i="2"/>
  <c r="K247" i="2"/>
  <c r="BK247" i="2"/>
  <c r="BG247" i="2"/>
  <c r="BC247" i="2"/>
  <c r="BA247" i="2"/>
  <c r="AW247" i="2"/>
  <c r="AQ247" i="2"/>
  <c r="AM247" i="2"/>
  <c r="AI247" i="2"/>
  <c r="AE247" i="2"/>
  <c r="Y247" i="2"/>
  <c r="W247" i="2"/>
  <c r="S247" i="2"/>
  <c r="O247" i="2"/>
  <c r="I247" i="2"/>
  <c r="BK246" i="2"/>
  <c r="BI246" i="2"/>
  <c r="BA246" i="2"/>
  <c r="AS246" i="2"/>
  <c r="AK246" i="2"/>
  <c r="AC246" i="2"/>
  <c r="U246" i="2"/>
  <c r="M246" i="2"/>
  <c r="BE246" i="2"/>
  <c r="AG246" i="2"/>
  <c r="Y246" i="2"/>
  <c r="Q246" i="2"/>
  <c r="BC246" i="2"/>
  <c r="AM246" i="2"/>
  <c r="AE246" i="2"/>
  <c r="W246" i="2"/>
  <c r="O246" i="2"/>
  <c r="BG246" i="2"/>
  <c r="AY246" i="2"/>
  <c r="AQ246" i="2"/>
  <c r="AI246" i="2"/>
  <c r="AA246" i="2"/>
  <c r="S246" i="2"/>
  <c r="K246" i="2"/>
  <c r="AW246" i="2"/>
  <c r="AO246" i="2"/>
  <c r="I246" i="2"/>
  <c r="AU246" i="2"/>
  <c r="BE245" i="2"/>
  <c r="AK245" i="2"/>
  <c r="Y245" i="2"/>
  <c r="BK245" i="2"/>
  <c r="BG245" i="2"/>
  <c r="BC245" i="2"/>
  <c r="AY245" i="2"/>
  <c r="AU245" i="2"/>
  <c r="AQ245" i="2"/>
  <c r="AM245" i="2"/>
  <c r="AI245" i="2"/>
  <c r="AE245" i="2"/>
  <c r="AA245" i="2"/>
  <c r="W245" i="2"/>
  <c r="S245" i="2"/>
  <c r="O245" i="2"/>
  <c r="K245" i="2"/>
  <c r="BA245" i="2"/>
  <c r="AW245" i="2"/>
  <c r="AS245" i="2"/>
  <c r="AO245" i="2"/>
  <c r="AG245" i="2"/>
  <c r="U245" i="2"/>
  <c r="I245" i="2"/>
  <c r="BI245" i="2"/>
  <c r="AC245" i="2"/>
  <c r="Q245" i="2"/>
  <c r="M245" i="2"/>
  <c r="BG244" i="2"/>
  <c r="AY244" i="2"/>
  <c r="AQ244" i="2"/>
  <c r="BI244" i="2"/>
  <c r="BA244" i="2"/>
  <c r="AS244" i="2"/>
  <c r="AK244" i="2"/>
  <c r="AC244" i="2"/>
  <c r="U244" i="2"/>
  <c r="BK244" i="2"/>
  <c r="BC244" i="2"/>
  <c r="AU244" i="2"/>
  <c r="AM244" i="2"/>
  <c r="AE244" i="2"/>
  <c r="W244" i="2"/>
  <c r="O244" i="2"/>
  <c r="BE244" i="2"/>
  <c r="AW244" i="2"/>
  <c r="AO244" i="2"/>
  <c r="AG244" i="2"/>
  <c r="Y244" i="2"/>
  <c r="Q244" i="2"/>
  <c r="I244" i="2"/>
  <c r="AI244" i="2"/>
  <c r="AA244" i="2"/>
  <c r="S244" i="2"/>
  <c r="K244" i="2"/>
  <c r="M244" i="2"/>
  <c r="Q243" i="2"/>
  <c r="BK243" i="2"/>
  <c r="BI243" i="2"/>
  <c r="BG243" i="2"/>
  <c r="BE243" i="2"/>
  <c r="BC243" i="2"/>
  <c r="BA243" i="2"/>
  <c r="AY243" i="2"/>
  <c r="AW243" i="2"/>
  <c r="AU243" i="2"/>
  <c r="AS243" i="2"/>
  <c r="AQ243" i="2"/>
  <c r="AO243" i="2"/>
  <c r="AM243" i="2"/>
  <c r="AK243" i="2"/>
  <c r="AI243" i="2"/>
  <c r="AG243" i="2"/>
  <c r="AE243" i="2"/>
  <c r="AC243" i="2"/>
  <c r="AA243" i="2"/>
  <c r="Y243" i="2"/>
  <c r="W243" i="2"/>
  <c r="U243" i="2"/>
  <c r="S243" i="2"/>
  <c r="O243" i="2"/>
  <c r="M243" i="2"/>
  <c r="K243" i="2"/>
  <c r="I243" i="2"/>
  <c r="BK242" i="2"/>
  <c r="BC242" i="2"/>
  <c r="AU242" i="2"/>
  <c r="BI242" i="2"/>
  <c r="BA242" i="2"/>
  <c r="AS242" i="2"/>
  <c r="AK242" i="2"/>
  <c r="AC242" i="2"/>
  <c r="U242" i="2"/>
  <c r="M242" i="2"/>
  <c r="BG242" i="2"/>
  <c r="AY242" i="2"/>
  <c r="AQ242" i="2"/>
  <c r="AI242" i="2"/>
  <c r="AA242" i="2"/>
  <c r="S242" i="2"/>
  <c r="K242" i="2"/>
  <c r="BE242" i="2"/>
  <c r="AW242" i="2"/>
  <c r="AO242" i="2"/>
  <c r="AG242" i="2"/>
  <c r="Y242" i="2"/>
  <c r="Q242" i="2"/>
  <c r="I242" i="2"/>
  <c r="AM242" i="2"/>
  <c r="AE242" i="2"/>
  <c r="W242" i="2"/>
  <c r="O242" i="2"/>
  <c r="W241" i="2"/>
  <c r="BK241" i="2"/>
  <c r="BG241" i="2"/>
  <c r="BC241" i="2"/>
  <c r="AY241" i="2"/>
  <c r="AU241" i="2"/>
  <c r="AQ241" i="2"/>
  <c r="AM241" i="2"/>
  <c r="AE241" i="2"/>
  <c r="BI241" i="2"/>
  <c r="BE241" i="2"/>
  <c r="BA241" i="2"/>
  <c r="AW241" i="2"/>
  <c r="AS241" i="2"/>
  <c r="AO241" i="2"/>
  <c r="AK241" i="2"/>
  <c r="AG241" i="2"/>
  <c r="AC241" i="2"/>
  <c r="Y241" i="2"/>
  <c r="U241" i="2"/>
  <c r="Q241" i="2"/>
  <c r="M241" i="2"/>
  <c r="I241" i="2"/>
  <c r="AI241" i="2"/>
  <c r="AA241" i="2"/>
  <c r="S241" i="2"/>
  <c r="O241" i="2"/>
  <c r="K241" i="2"/>
  <c r="BG240" i="2"/>
  <c r="AY240" i="2"/>
  <c r="AQ240" i="2"/>
  <c r="K240" i="2"/>
  <c r="BI240" i="2"/>
  <c r="BA240" i="2"/>
  <c r="AS240" i="2"/>
  <c r="AK240" i="2"/>
  <c r="AC240" i="2"/>
  <c r="U240" i="2"/>
  <c r="M240" i="2"/>
  <c r="BK240" i="2"/>
  <c r="BC240" i="2"/>
  <c r="AU240" i="2"/>
  <c r="AM240" i="2"/>
  <c r="AE240" i="2"/>
  <c r="W240" i="2"/>
  <c r="O240" i="2"/>
  <c r="BE240" i="2"/>
  <c r="AW240" i="2"/>
  <c r="AO240" i="2"/>
  <c r="AG240" i="2"/>
  <c r="Y240" i="2"/>
  <c r="Q240" i="2"/>
  <c r="I240" i="2"/>
  <c r="AI240" i="2"/>
  <c r="AA240" i="2"/>
  <c r="S240" i="2"/>
  <c r="U239" i="2"/>
  <c r="Y239" i="2"/>
  <c r="BK239" i="2"/>
  <c r="BI239" i="2"/>
  <c r="BG239" i="2"/>
  <c r="BE239" i="2"/>
  <c r="BC239" i="2"/>
  <c r="BA239" i="2"/>
  <c r="AY239" i="2"/>
  <c r="AW239" i="2"/>
  <c r="AU239" i="2"/>
  <c r="AS239" i="2"/>
  <c r="AQ239" i="2"/>
  <c r="AO239" i="2"/>
  <c r="AM239" i="2"/>
  <c r="AK239" i="2"/>
  <c r="AI239" i="2"/>
  <c r="AG239" i="2"/>
  <c r="AE239" i="2"/>
  <c r="AC239" i="2"/>
  <c r="AA239" i="2"/>
  <c r="W239" i="2"/>
  <c r="S239" i="2"/>
  <c r="Q239" i="2"/>
  <c r="O239" i="2"/>
  <c r="M239" i="2"/>
  <c r="K239" i="2"/>
  <c r="I239" i="2"/>
  <c r="BK238" i="2"/>
  <c r="BC238" i="2"/>
  <c r="AU238" i="2"/>
  <c r="AM238" i="2"/>
  <c r="AE238" i="2"/>
  <c r="W238" i="2"/>
  <c r="O238" i="2"/>
  <c r="AG238" i="2"/>
  <c r="Y238" i="2"/>
  <c r="BI238" i="2"/>
  <c r="BA238" i="2"/>
  <c r="AS238" i="2"/>
  <c r="AK238" i="2"/>
  <c r="AC238" i="2"/>
  <c r="U238" i="2"/>
  <c r="M238" i="2"/>
  <c r="AO238" i="2"/>
  <c r="I238" i="2"/>
  <c r="BG238" i="2"/>
  <c r="AY238" i="2"/>
  <c r="AQ238" i="2"/>
  <c r="AI238" i="2"/>
  <c r="AA238" i="2"/>
  <c r="S238" i="2"/>
  <c r="K238" i="2"/>
  <c r="BE238" i="2"/>
  <c r="AW238" i="2"/>
  <c r="Q238" i="2"/>
  <c r="AE237" i="2"/>
  <c r="BK237" i="2"/>
  <c r="BG237" i="2"/>
  <c r="BC237" i="2"/>
  <c r="AY237" i="2"/>
  <c r="AU237" i="2"/>
  <c r="AQ237" i="2"/>
  <c r="AM237" i="2"/>
  <c r="AI237" i="2"/>
  <c r="S237" i="2"/>
  <c r="BI237" i="2"/>
  <c r="BE237" i="2"/>
  <c r="BA237" i="2"/>
  <c r="AW237" i="2"/>
  <c r="AS237" i="2"/>
  <c r="AO237" i="2"/>
  <c r="AK237" i="2"/>
  <c r="AG237" i="2"/>
  <c r="AC237" i="2"/>
  <c r="Y237" i="2"/>
  <c r="U237" i="2"/>
  <c r="Q237" i="2"/>
  <c r="M237" i="2"/>
  <c r="I237" i="2"/>
  <c r="AA237" i="2"/>
  <c r="W237" i="2"/>
  <c r="O237" i="2"/>
  <c r="K237" i="2"/>
  <c r="BG236" i="2"/>
  <c r="AY236" i="2"/>
  <c r="AQ236" i="2"/>
  <c r="AI236" i="2"/>
  <c r="AA236" i="2"/>
  <c r="S236" i="2"/>
  <c r="K236" i="2"/>
  <c r="BA236" i="2"/>
  <c r="AK236" i="2"/>
  <c r="AC236" i="2"/>
  <c r="U236" i="2"/>
  <c r="M236" i="2"/>
  <c r="BI236" i="2"/>
  <c r="AS236" i="2"/>
  <c r="BK236" i="2"/>
  <c r="BC236" i="2"/>
  <c r="AU236" i="2"/>
  <c r="AM236" i="2"/>
  <c r="AE236" i="2"/>
  <c r="W236" i="2"/>
  <c r="O236" i="2"/>
  <c r="BE236" i="2"/>
  <c r="AW236" i="2"/>
  <c r="AO236" i="2"/>
  <c r="AG236" i="2"/>
  <c r="Y236" i="2"/>
  <c r="Q236" i="2"/>
  <c r="I236" i="2"/>
  <c r="AE235" i="2"/>
  <c r="I235" i="2"/>
  <c r="AA235" i="2"/>
  <c r="K235" i="2"/>
  <c r="BK235" i="2"/>
  <c r="BI235" i="2"/>
  <c r="BG235" i="2"/>
  <c r="BE235" i="2"/>
  <c r="BC235" i="2"/>
  <c r="BA235" i="2"/>
  <c r="AY235" i="2"/>
  <c r="AW235" i="2"/>
  <c r="AU235" i="2"/>
  <c r="AS235" i="2"/>
  <c r="AQ235" i="2"/>
  <c r="AO235" i="2"/>
  <c r="AM235" i="2"/>
  <c r="AK235" i="2"/>
  <c r="AI235" i="2"/>
  <c r="AG235" i="2"/>
  <c r="AC235" i="2"/>
  <c r="Y235" i="2"/>
  <c r="W235" i="2"/>
  <c r="U235" i="2"/>
  <c r="S235" i="2"/>
  <c r="Q235" i="2"/>
  <c r="O235" i="2"/>
  <c r="M235" i="2"/>
  <c r="BK234" i="2"/>
  <c r="BC234" i="2"/>
  <c r="AU234" i="2"/>
  <c r="AM234" i="2"/>
  <c r="AE234" i="2"/>
  <c r="W234" i="2"/>
  <c r="O234" i="2"/>
  <c r="BA234" i="2"/>
  <c r="AS234" i="2"/>
  <c r="AK234" i="2"/>
  <c r="AC234" i="2"/>
  <c r="M234" i="2"/>
  <c r="BI234" i="2"/>
  <c r="U234" i="2"/>
  <c r="BG234" i="2"/>
  <c r="AY234" i="2"/>
  <c r="AQ234" i="2"/>
  <c r="AI234" i="2"/>
  <c r="AA234" i="2"/>
  <c r="S234" i="2"/>
  <c r="K234" i="2"/>
  <c r="BE234" i="2"/>
  <c r="AW234" i="2"/>
  <c r="AO234" i="2"/>
  <c r="AG234" i="2"/>
  <c r="Y234" i="2"/>
  <c r="Q234" i="2"/>
  <c r="I234" i="2"/>
  <c r="AC233" i="2"/>
  <c r="BK233" i="2"/>
  <c r="BG233" i="2"/>
  <c r="BC233" i="2"/>
  <c r="AY233" i="2"/>
  <c r="AU233" i="2"/>
  <c r="AQ233" i="2"/>
  <c r="AM233" i="2"/>
  <c r="AI233" i="2"/>
  <c r="AE233" i="2"/>
  <c r="AA233" i="2"/>
  <c r="W233" i="2"/>
  <c r="S233" i="2"/>
  <c r="O233" i="2"/>
  <c r="K233" i="2"/>
  <c r="BI233" i="2"/>
  <c r="BA233" i="2"/>
  <c r="AW233" i="2"/>
  <c r="AS233" i="2"/>
  <c r="AO233" i="2"/>
  <c r="AK233" i="2"/>
  <c r="Y233" i="2"/>
  <c r="Q233" i="2"/>
  <c r="M233" i="2"/>
  <c r="I233" i="2"/>
  <c r="BE233" i="2"/>
  <c r="AG233" i="2"/>
  <c r="U233" i="2"/>
  <c r="BG232" i="2"/>
  <c r="BI232" i="2"/>
  <c r="BA232" i="2"/>
  <c r="AS232" i="2"/>
  <c r="AK232" i="2"/>
  <c r="AC232" i="2"/>
  <c r="U232" i="2"/>
  <c r="M232" i="2"/>
  <c r="K232" i="2"/>
  <c r="BK232" i="2"/>
  <c r="BC232" i="2"/>
  <c r="AU232" i="2"/>
  <c r="AM232" i="2"/>
  <c r="AE232" i="2"/>
  <c r="W232" i="2"/>
  <c r="O232" i="2"/>
  <c r="BE232" i="2"/>
  <c r="AW232" i="2"/>
  <c r="AO232" i="2"/>
  <c r="AG232" i="2"/>
  <c r="Y232" i="2"/>
  <c r="Q232" i="2"/>
  <c r="I232" i="2"/>
  <c r="AY232" i="2"/>
  <c r="AQ232" i="2"/>
  <c r="AI232" i="2"/>
  <c r="AA232" i="2"/>
  <c r="S232" i="2"/>
  <c r="AO231" i="2"/>
  <c r="O231" i="2"/>
  <c r="BK231" i="2"/>
  <c r="BG231" i="2"/>
  <c r="BE231" i="2"/>
  <c r="BA231" i="2"/>
  <c r="AY231" i="2"/>
  <c r="AU231" i="2"/>
  <c r="AS231" i="2"/>
  <c r="AK231" i="2"/>
  <c r="AG231" i="2"/>
  <c r="AE231" i="2"/>
  <c r="Y231" i="2"/>
  <c r="U231" i="2"/>
  <c r="S231" i="2"/>
  <c r="M231" i="2"/>
  <c r="I231" i="2"/>
  <c r="BI231" i="2"/>
  <c r="BC231" i="2"/>
  <c r="AW231" i="2"/>
  <c r="AQ231" i="2"/>
  <c r="AM231" i="2"/>
  <c r="AI231" i="2"/>
  <c r="AC231" i="2"/>
  <c r="AA231" i="2"/>
  <c r="W231" i="2"/>
  <c r="Q231" i="2"/>
  <c r="K231" i="2"/>
  <c r="BK230" i="2"/>
  <c r="BC230" i="2"/>
  <c r="AU230" i="2"/>
  <c r="AM230" i="2"/>
  <c r="AE230" i="2"/>
  <c r="W230" i="2"/>
  <c r="O230" i="2"/>
  <c r="BI230" i="2"/>
  <c r="BA230" i="2"/>
  <c r="AS230" i="2"/>
  <c r="AK230" i="2"/>
  <c r="AC230" i="2"/>
  <c r="U230" i="2"/>
  <c r="M230" i="2"/>
  <c r="BG230" i="2"/>
  <c r="AY230" i="2"/>
  <c r="AQ230" i="2"/>
  <c r="AI230" i="2"/>
  <c r="AA230" i="2"/>
  <c r="S230" i="2"/>
  <c r="K230" i="2"/>
  <c r="BE230" i="2"/>
  <c r="AW230" i="2"/>
  <c r="AO230" i="2"/>
  <c r="AG230" i="2"/>
  <c r="Y230" i="2"/>
  <c r="Q230" i="2"/>
  <c r="I230" i="2"/>
  <c r="BK229" i="2"/>
  <c r="BG229" i="2"/>
  <c r="BC229" i="2"/>
  <c r="AY229" i="2"/>
  <c r="AU229" i="2"/>
  <c r="AQ229" i="2"/>
  <c r="AM229" i="2"/>
  <c r="AI229" i="2"/>
  <c r="AE229" i="2"/>
  <c r="AA229" i="2"/>
  <c r="W229" i="2"/>
  <c r="S229" i="2"/>
  <c r="O229" i="2"/>
  <c r="K229" i="2"/>
  <c r="BI229" i="2"/>
  <c r="BE229" i="2"/>
  <c r="BA229" i="2"/>
  <c r="AW229" i="2"/>
  <c r="AS229" i="2"/>
  <c r="AO229" i="2"/>
  <c r="AK229" i="2"/>
  <c r="AG229" i="2"/>
  <c r="AC229" i="2"/>
  <c r="Y229" i="2"/>
  <c r="U229" i="2"/>
  <c r="Q229" i="2"/>
  <c r="M229" i="2"/>
  <c r="I229" i="2"/>
  <c r="BG228" i="2"/>
  <c r="AY228" i="2"/>
  <c r="AQ228" i="2"/>
  <c r="AI228" i="2"/>
  <c r="AA228" i="2"/>
  <c r="S228" i="2"/>
  <c r="K228" i="2"/>
  <c r="BA228" i="2"/>
  <c r="AK228" i="2"/>
  <c r="AC228" i="2"/>
  <c r="BI228" i="2"/>
  <c r="AS228" i="2"/>
  <c r="U228" i="2"/>
  <c r="M228" i="2"/>
  <c r="BK228" i="2"/>
  <c r="BC228" i="2"/>
  <c r="AU228" i="2"/>
  <c r="AM228" i="2"/>
  <c r="AE228" i="2"/>
  <c r="W228" i="2"/>
  <c r="O228" i="2"/>
  <c r="BE228" i="2"/>
  <c r="AW228" i="2"/>
  <c r="AO228" i="2"/>
  <c r="AG228" i="2"/>
  <c r="Y228" i="2"/>
  <c r="Q228" i="2"/>
  <c r="I228" i="2"/>
  <c r="BI227" i="2"/>
  <c r="BA227" i="2"/>
  <c r="AS227" i="2"/>
  <c r="AM227" i="2"/>
  <c r="AC227" i="2"/>
  <c r="Q227" i="2"/>
  <c r="M227" i="2"/>
  <c r="I227" i="2"/>
  <c r="BK227" i="2"/>
  <c r="BC227" i="2"/>
  <c r="AU227" i="2"/>
  <c r="AO227" i="2"/>
  <c r="AI227" i="2"/>
  <c r="AE227" i="2"/>
  <c r="Y227" i="2"/>
  <c r="W227" i="2"/>
  <c r="BG227" i="2"/>
  <c r="BE227" i="2"/>
  <c r="AY227" i="2"/>
  <c r="AW227" i="2"/>
  <c r="AQ227" i="2"/>
  <c r="AK227" i="2"/>
  <c r="AG227" i="2"/>
  <c r="AA227" i="2"/>
  <c r="U227" i="2"/>
  <c r="S227" i="2"/>
  <c r="O227" i="2"/>
  <c r="K227" i="2"/>
  <c r="BK226" i="2"/>
  <c r="BC226" i="2"/>
  <c r="AU226" i="2"/>
  <c r="AM226" i="2"/>
  <c r="AE226" i="2"/>
  <c r="W226" i="2"/>
  <c r="O226" i="2"/>
  <c r="Y226" i="2"/>
  <c r="BI226" i="2"/>
  <c r="BA226" i="2"/>
  <c r="AS226" i="2"/>
  <c r="AK226" i="2"/>
  <c r="AC226" i="2"/>
  <c r="U226" i="2"/>
  <c r="M226" i="2"/>
  <c r="AO226" i="2"/>
  <c r="AG226" i="2"/>
  <c r="I226" i="2"/>
  <c r="BG226" i="2"/>
  <c r="AY226" i="2"/>
  <c r="AQ226" i="2"/>
  <c r="AI226" i="2"/>
  <c r="AA226" i="2"/>
  <c r="S226" i="2"/>
  <c r="K226" i="2"/>
  <c r="BE226" i="2"/>
  <c r="AW226" i="2"/>
  <c r="Q226" i="2"/>
  <c r="AA225" i="2"/>
  <c r="BK225" i="2"/>
  <c r="BG225" i="2"/>
  <c r="BC225" i="2"/>
  <c r="AY225" i="2"/>
  <c r="AU225" i="2"/>
  <c r="AQ225" i="2"/>
  <c r="AM225" i="2"/>
  <c r="AI225" i="2"/>
  <c r="AE225" i="2"/>
  <c r="W225" i="2"/>
  <c r="S225" i="2"/>
  <c r="BI225" i="2"/>
  <c r="BE225" i="2"/>
  <c r="BA225" i="2"/>
  <c r="AW225" i="2"/>
  <c r="AS225" i="2"/>
  <c r="AO225" i="2"/>
  <c r="AK225" i="2"/>
  <c r="AG225" i="2"/>
  <c r="AC225" i="2"/>
  <c r="Y225" i="2"/>
  <c r="U225" i="2"/>
  <c r="Q225" i="2"/>
  <c r="M225" i="2"/>
  <c r="I225" i="2"/>
  <c r="O225" i="2"/>
  <c r="K225" i="2"/>
  <c r="BG224" i="2"/>
  <c r="AY224" i="2"/>
  <c r="AQ224" i="2"/>
  <c r="AI224" i="2"/>
  <c r="AA224" i="2"/>
  <c r="S224" i="2"/>
  <c r="K224" i="2"/>
  <c r="AW224" i="2"/>
  <c r="Q224" i="2"/>
  <c r="BI224" i="2"/>
  <c r="BA224" i="2"/>
  <c r="AS224" i="2"/>
  <c r="AK224" i="2"/>
  <c r="AC224" i="2"/>
  <c r="U224" i="2"/>
  <c r="M224" i="2"/>
  <c r="BE224" i="2"/>
  <c r="AO224" i="2"/>
  <c r="AG224" i="2"/>
  <c r="Y224" i="2"/>
  <c r="I224" i="2"/>
  <c r="BK224" i="2"/>
  <c r="BC224" i="2"/>
  <c r="AU224" i="2"/>
  <c r="AM224" i="2"/>
  <c r="AE224" i="2"/>
  <c r="W224" i="2"/>
  <c r="O224" i="2"/>
  <c r="AC223" i="2"/>
  <c r="K223" i="2"/>
  <c r="AE223" i="2"/>
  <c r="M223" i="2"/>
  <c r="BK223" i="2"/>
  <c r="BI223" i="2"/>
  <c r="BG223" i="2"/>
  <c r="BE223" i="2"/>
  <c r="BC223" i="2"/>
  <c r="BA223" i="2"/>
  <c r="AY223" i="2"/>
  <c r="AW223" i="2"/>
  <c r="AU223" i="2"/>
  <c r="AS223" i="2"/>
  <c r="AQ223" i="2"/>
  <c r="AO223" i="2"/>
  <c r="AM223" i="2"/>
  <c r="AK223" i="2"/>
  <c r="AI223" i="2"/>
  <c r="AG223" i="2"/>
  <c r="AA223" i="2"/>
  <c r="Y223" i="2"/>
  <c r="W223" i="2"/>
  <c r="U223" i="2"/>
  <c r="S223" i="2"/>
  <c r="Q223" i="2"/>
  <c r="O223" i="2"/>
  <c r="I223" i="2"/>
  <c r="BK222" i="2"/>
  <c r="BC222" i="2"/>
  <c r="AU222" i="2"/>
  <c r="AM222" i="2"/>
  <c r="AE222" i="2"/>
  <c r="W222" i="2"/>
  <c r="O222" i="2"/>
  <c r="BI222" i="2"/>
  <c r="BA222" i="2"/>
  <c r="AS222" i="2"/>
  <c r="AK222" i="2"/>
  <c r="AC222" i="2"/>
  <c r="U222" i="2"/>
  <c r="M222" i="2"/>
  <c r="Q222" i="2"/>
  <c r="I222" i="2"/>
  <c r="BG222" i="2"/>
  <c r="AY222" i="2"/>
  <c r="AQ222" i="2"/>
  <c r="AI222" i="2"/>
  <c r="AA222" i="2"/>
  <c r="S222" i="2"/>
  <c r="K222" i="2"/>
  <c r="BE222" i="2"/>
  <c r="AW222" i="2"/>
  <c r="AO222" i="2"/>
  <c r="AG222" i="2"/>
  <c r="Y222" i="2"/>
  <c r="W221" i="2"/>
  <c r="BK221" i="2"/>
  <c r="BG221" i="2"/>
  <c r="BC221" i="2"/>
  <c r="AY221" i="2"/>
  <c r="AU221" i="2"/>
  <c r="AQ221" i="2"/>
  <c r="AM221" i="2"/>
  <c r="AI221" i="2"/>
  <c r="AE221" i="2"/>
  <c r="AA221" i="2"/>
  <c r="S221" i="2"/>
  <c r="O221" i="2"/>
  <c r="BI221" i="2"/>
  <c r="BE221" i="2"/>
  <c r="BA221" i="2"/>
  <c r="AW221" i="2"/>
  <c r="AS221" i="2"/>
  <c r="AO221" i="2"/>
  <c r="AK221" i="2"/>
  <c r="AG221" i="2"/>
  <c r="AC221" i="2"/>
  <c r="Y221" i="2"/>
  <c r="U221" i="2"/>
  <c r="Q221" i="2"/>
  <c r="M221" i="2"/>
  <c r="I221" i="2"/>
  <c r="K221" i="2"/>
  <c r="BG220" i="2"/>
  <c r="AY220" i="2"/>
  <c r="AQ220" i="2"/>
  <c r="AI220" i="2"/>
  <c r="AA220" i="2"/>
  <c r="S220" i="2"/>
  <c r="K220" i="2"/>
  <c r="AW220" i="2"/>
  <c r="I220" i="2"/>
  <c r="BI220" i="2"/>
  <c r="BA220" i="2"/>
  <c r="AS220" i="2"/>
  <c r="AK220" i="2"/>
  <c r="AC220" i="2"/>
  <c r="U220" i="2"/>
  <c r="M220" i="2"/>
  <c r="AO220" i="2"/>
  <c r="BK220" i="2"/>
  <c r="BC220" i="2"/>
  <c r="AU220" i="2"/>
  <c r="AM220" i="2"/>
  <c r="AE220" i="2"/>
  <c r="W220" i="2"/>
  <c r="O220" i="2"/>
  <c r="BE220" i="2"/>
  <c r="AG220" i="2"/>
  <c r="Y220" i="2"/>
  <c r="Q220" i="2"/>
  <c r="AG219" i="2"/>
  <c r="W219" i="2"/>
  <c r="K219" i="2"/>
  <c r="AK219" i="2"/>
  <c r="M219" i="2"/>
  <c r="I219" i="2"/>
  <c r="BK219" i="2"/>
  <c r="BI219" i="2"/>
  <c r="BG219" i="2"/>
  <c r="BE219" i="2"/>
  <c r="BC219" i="2"/>
  <c r="BA219" i="2"/>
  <c r="AY219" i="2"/>
  <c r="AW219" i="2"/>
  <c r="AU219" i="2"/>
  <c r="AS219" i="2"/>
  <c r="AQ219" i="2"/>
  <c r="AO219" i="2"/>
  <c r="AM219" i="2"/>
  <c r="AI219" i="2"/>
  <c r="AE219" i="2"/>
  <c r="AC219" i="2"/>
  <c r="AA219" i="2"/>
  <c r="Y219" i="2"/>
  <c r="U219" i="2"/>
  <c r="S219" i="2"/>
  <c r="Q219" i="2"/>
  <c r="O219" i="2"/>
  <c r="BK218" i="2"/>
  <c r="BC218" i="2"/>
  <c r="AU218" i="2"/>
  <c r="AM218" i="2"/>
  <c r="AE218" i="2"/>
  <c r="W218" i="2"/>
  <c r="O218" i="2"/>
  <c r="BI218" i="2"/>
  <c r="BA218" i="2"/>
  <c r="AS218" i="2"/>
  <c r="AK218" i="2"/>
  <c r="AC218" i="2"/>
  <c r="U218" i="2"/>
  <c r="M218" i="2"/>
  <c r="BG218" i="2"/>
  <c r="AY218" i="2"/>
  <c r="AQ218" i="2"/>
  <c r="AI218" i="2"/>
  <c r="AA218" i="2"/>
  <c r="S218" i="2"/>
  <c r="K218" i="2"/>
  <c r="BE218" i="2"/>
  <c r="AW218" i="2"/>
  <c r="AO218" i="2"/>
  <c r="AG218" i="2"/>
  <c r="Y218" i="2"/>
  <c r="Q218" i="2"/>
  <c r="I218" i="2"/>
  <c r="AW217" i="2"/>
  <c r="Q217" i="2"/>
  <c r="M217" i="2"/>
  <c r="BK217" i="2"/>
  <c r="BG217" i="2"/>
  <c r="BC217" i="2"/>
  <c r="AY217" i="2"/>
  <c r="AU217" i="2"/>
  <c r="AQ217" i="2"/>
  <c r="AM217" i="2"/>
  <c r="AI217" i="2"/>
  <c r="AE217" i="2"/>
  <c r="AA217" i="2"/>
  <c r="W217" i="2"/>
  <c r="S217" i="2"/>
  <c r="O217" i="2"/>
  <c r="K217" i="2"/>
  <c r="BI217" i="2"/>
  <c r="BE217" i="2"/>
  <c r="BA217" i="2"/>
  <c r="AS217" i="2"/>
  <c r="AO217" i="2"/>
  <c r="AK217" i="2"/>
  <c r="AG217" i="2"/>
  <c r="AC217" i="2"/>
  <c r="Y217" i="2"/>
  <c r="U217" i="2"/>
  <c r="I217" i="2"/>
  <c r="BG216" i="2"/>
  <c r="AY216" i="2"/>
  <c r="AQ216" i="2"/>
  <c r="AI216" i="2"/>
  <c r="AA216" i="2"/>
  <c r="S216" i="2"/>
  <c r="K216" i="2"/>
  <c r="AW216" i="2"/>
  <c r="BI216" i="2"/>
  <c r="BA216" i="2"/>
  <c r="AS216" i="2"/>
  <c r="AK216" i="2"/>
  <c r="AC216" i="2"/>
  <c r="U216" i="2"/>
  <c r="M216" i="2"/>
  <c r="AO216" i="2"/>
  <c r="AG216" i="2"/>
  <c r="BK216" i="2"/>
  <c r="BC216" i="2"/>
  <c r="AU216" i="2"/>
  <c r="AM216" i="2"/>
  <c r="AE216" i="2"/>
  <c r="W216" i="2"/>
  <c r="O216" i="2"/>
  <c r="BE216" i="2"/>
  <c r="Y216" i="2"/>
  <c r="Q216" i="2"/>
  <c r="I216" i="2"/>
  <c r="AI215" i="2"/>
  <c r="K215" i="2"/>
  <c r="AE215" i="2"/>
  <c r="Q215" i="2"/>
  <c r="BK215" i="2"/>
  <c r="BI215" i="2"/>
  <c r="BG215" i="2"/>
  <c r="BE215" i="2"/>
  <c r="BC215" i="2"/>
  <c r="BA215" i="2"/>
  <c r="AY215" i="2"/>
  <c r="AW215" i="2"/>
  <c r="AU215" i="2"/>
  <c r="AS215" i="2"/>
  <c r="AQ215" i="2"/>
  <c r="AO215" i="2"/>
  <c r="AM215" i="2"/>
  <c r="AK215" i="2"/>
  <c r="AG215" i="2"/>
  <c r="AC215" i="2"/>
  <c r="AA215" i="2"/>
  <c r="Y215" i="2"/>
  <c r="W215" i="2"/>
  <c r="U215" i="2"/>
  <c r="S215" i="2"/>
  <c r="O215" i="2"/>
  <c r="M215" i="2"/>
  <c r="I215" i="2"/>
  <c r="BK214" i="2"/>
  <c r="BC214" i="2"/>
  <c r="AU214" i="2"/>
  <c r="AM214" i="2"/>
  <c r="AE214" i="2"/>
  <c r="W214" i="2"/>
  <c r="O214" i="2"/>
  <c r="AS214" i="2"/>
  <c r="AC214" i="2"/>
  <c r="U214" i="2"/>
  <c r="BI214" i="2"/>
  <c r="BA214" i="2"/>
  <c r="AK214" i="2"/>
  <c r="M214" i="2"/>
  <c r="BG214" i="2"/>
  <c r="AY214" i="2"/>
  <c r="AQ214" i="2"/>
  <c r="AI214" i="2"/>
  <c r="AA214" i="2"/>
  <c r="S214" i="2"/>
  <c r="K214" i="2"/>
  <c r="BE214" i="2"/>
  <c r="AW214" i="2"/>
  <c r="AO214" i="2"/>
  <c r="AG214" i="2"/>
  <c r="Y214" i="2"/>
  <c r="Q214" i="2"/>
  <c r="I214" i="2"/>
  <c r="W213" i="2"/>
  <c r="M213" i="2"/>
  <c r="BK213" i="2"/>
  <c r="BG213" i="2"/>
  <c r="BC213" i="2"/>
  <c r="AY213" i="2"/>
  <c r="AU213" i="2"/>
  <c r="AQ213" i="2"/>
  <c r="AM213" i="2"/>
  <c r="AI213" i="2"/>
  <c r="AE213" i="2"/>
  <c r="AA213" i="2"/>
  <c r="S213" i="2"/>
  <c r="O213" i="2"/>
  <c r="K213" i="2"/>
  <c r="BI213" i="2"/>
  <c r="BE213" i="2"/>
  <c r="BA213" i="2"/>
  <c r="AW213" i="2"/>
  <c r="AS213" i="2"/>
  <c r="AO213" i="2"/>
  <c r="AK213" i="2"/>
  <c r="AG213" i="2"/>
  <c r="AC213" i="2"/>
  <c r="Y213" i="2"/>
  <c r="U213" i="2"/>
  <c r="Q213" i="2"/>
  <c r="I213" i="2"/>
  <c r="BG212" i="2"/>
  <c r="AY212" i="2"/>
  <c r="AQ212" i="2"/>
  <c r="AI212" i="2"/>
  <c r="AA212" i="2"/>
  <c r="S212" i="2"/>
  <c r="K212" i="2"/>
  <c r="AG212" i="2"/>
  <c r="Y212" i="2"/>
  <c r="I212" i="2"/>
  <c r="BI212" i="2"/>
  <c r="BA212" i="2"/>
  <c r="AS212" i="2"/>
  <c r="AK212" i="2"/>
  <c r="AC212" i="2"/>
  <c r="U212" i="2"/>
  <c r="M212" i="2"/>
  <c r="AW212" i="2"/>
  <c r="AO212" i="2"/>
  <c r="BK212" i="2"/>
  <c r="BC212" i="2"/>
  <c r="AU212" i="2"/>
  <c r="AM212" i="2"/>
  <c r="AE212" i="2"/>
  <c r="W212" i="2"/>
  <c r="O212" i="2"/>
  <c r="BE212" i="2"/>
  <c r="Q212" i="2"/>
  <c r="AO211" i="2"/>
  <c r="U211" i="2"/>
  <c r="I211" i="2"/>
  <c r="AM211" i="2"/>
  <c r="Y211" i="2"/>
  <c r="Q211" i="2"/>
  <c r="M211" i="2"/>
  <c r="BK211" i="2"/>
  <c r="BI211" i="2"/>
  <c r="BG211" i="2"/>
  <c r="BE211" i="2"/>
  <c r="BC211" i="2"/>
  <c r="BA211" i="2"/>
  <c r="AY211" i="2"/>
  <c r="AW211" i="2"/>
  <c r="AU211" i="2"/>
  <c r="AS211" i="2"/>
  <c r="AQ211" i="2"/>
  <c r="AK211" i="2"/>
  <c r="AI211" i="2"/>
  <c r="AG211" i="2"/>
  <c r="AE211" i="2"/>
  <c r="AC211" i="2"/>
  <c r="AA211" i="2"/>
  <c r="W211" i="2"/>
  <c r="S211" i="2"/>
  <c r="O211" i="2"/>
  <c r="K211" i="2"/>
  <c r="BK210" i="2"/>
  <c r="BC210" i="2"/>
  <c r="AU210" i="2"/>
  <c r="AM210" i="2"/>
  <c r="AE210" i="2"/>
  <c r="W210" i="2"/>
  <c r="O210" i="2"/>
  <c r="I210" i="2"/>
  <c r="BI210" i="2"/>
  <c r="BA210" i="2"/>
  <c r="AS210" i="2"/>
  <c r="AK210" i="2"/>
  <c r="AC210" i="2"/>
  <c r="U210" i="2"/>
  <c r="M210" i="2"/>
  <c r="BG210" i="2"/>
  <c r="AY210" i="2"/>
  <c r="AQ210" i="2"/>
  <c r="AI210" i="2"/>
  <c r="AA210" i="2"/>
  <c r="S210" i="2"/>
  <c r="K210" i="2"/>
  <c r="BE210" i="2"/>
  <c r="AW210" i="2"/>
  <c r="AO210" i="2"/>
  <c r="AG210" i="2"/>
  <c r="Y210" i="2"/>
  <c r="Q210" i="2"/>
  <c r="Y209" i="2"/>
  <c r="BK209" i="2"/>
  <c r="BG209" i="2"/>
  <c r="BC209" i="2"/>
  <c r="AY209" i="2"/>
  <c r="AU209" i="2"/>
  <c r="AQ209" i="2"/>
  <c r="AM209" i="2"/>
  <c r="AI209" i="2"/>
  <c r="AE209" i="2"/>
  <c r="AA209" i="2"/>
  <c r="W209" i="2"/>
  <c r="S209" i="2"/>
  <c r="O209" i="2"/>
  <c r="K209" i="2"/>
  <c r="BE209" i="2"/>
  <c r="BA209" i="2"/>
  <c r="AW209" i="2"/>
  <c r="AO209" i="2"/>
  <c r="AK209" i="2"/>
  <c r="AG209" i="2"/>
  <c r="Q209" i="2"/>
  <c r="M209" i="2"/>
  <c r="I209" i="2"/>
  <c r="BI209" i="2"/>
  <c r="AS209" i="2"/>
  <c r="AC209" i="2"/>
  <c r="U209" i="2"/>
  <c r="BG208" i="2"/>
  <c r="AY208" i="2"/>
  <c r="AQ208" i="2"/>
  <c r="AI208" i="2"/>
  <c r="AA208" i="2"/>
  <c r="S208" i="2"/>
  <c r="K208" i="2"/>
  <c r="BI208" i="2"/>
  <c r="BA208" i="2"/>
  <c r="AS208" i="2"/>
  <c r="AK208" i="2"/>
  <c r="AC208" i="2"/>
  <c r="U208" i="2"/>
  <c r="M208" i="2"/>
  <c r="I208" i="2"/>
  <c r="BK208" i="2"/>
  <c r="BC208" i="2"/>
  <c r="AU208" i="2"/>
  <c r="AM208" i="2"/>
  <c r="AE208" i="2"/>
  <c r="W208" i="2"/>
  <c r="O208" i="2"/>
  <c r="BE208" i="2"/>
  <c r="AW208" i="2"/>
  <c r="AO208" i="2"/>
  <c r="AG208" i="2"/>
  <c r="Y208" i="2"/>
  <c r="Q208" i="2"/>
  <c r="BI207" i="2"/>
  <c r="BA207" i="2"/>
  <c r="AW207" i="2"/>
  <c r="AQ207" i="2"/>
  <c r="AE207" i="2"/>
  <c r="W207" i="2"/>
  <c r="S207" i="2"/>
  <c r="BG207" i="2"/>
  <c r="AY207" i="2"/>
  <c r="AS207" i="2"/>
  <c r="AO207" i="2"/>
  <c r="AM207" i="2"/>
  <c r="AK207" i="2"/>
  <c r="U207" i="2"/>
  <c r="M207" i="2"/>
  <c r="I207" i="2"/>
  <c r="BK207" i="2"/>
  <c r="BE207" i="2"/>
  <c r="BC207" i="2"/>
  <c r="AU207" i="2"/>
  <c r="AI207" i="2"/>
  <c r="AG207" i="2"/>
  <c r="AC207" i="2"/>
  <c r="AA207" i="2"/>
  <c r="Y207" i="2"/>
  <c r="Q207" i="2"/>
  <c r="O207" i="2"/>
  <c r="K207" i="2"/>
  <c r="BK206" i="2"/>
  <c r="BC206" i="2"/>
  <c r="AU206" i="2"/>
  <c r="AM206" i="2"/>
  <c r="AE206" i="2"/>
  <c r="W206" i="2"/>
  <c r="O206" i="2"/>
  <c r="BI206" i="2"/>
  <c r="BA206" i="2"/>
  <c r="AS206" i="2"/>
  <c r="AK206" i="2"/>
  <c r="AC206" i="2"/>
  <c r="U206" i="2"/>
  <c r="M206" i="2"/>
  <c r="BG206" i="2"/>
  <c r="AY206" i="2"/>
  <c r="AQ206" i="2"/>
  <c r="AI206" i="2"/>
  <c r="AA206" i="2"/>
  <c r="S206" i="2"/>
  <c r="K206" i="2"/>
  <c r="BE206" i="2"/>
  <c r="AW206" i="2"/>
  <c r="AO206" i="2"/>
  <c r="AG206" i="2"/>
  <c r="Y206" i="2"/>
  <c r="Q206" i="2"/>
  <c r="I206" i="2"/>
  <c r="K205" i="2"/>
  <c r="BK205" i="2"/>
  <c r="BG205" i="2"/>
  <c r="BC205" i="2"/>
  <c r="AY205" i="2"/>
  <c r="AU205" i="2"/>
  <c r="AQ205" i="2"/>
  <c r="AM205" i="2"/>
  <c r="AI205" i="2"/>
  <c r="AE205" i="2"/>
  <c r="AA205" i="2"/>
  <c r="W205" i="2"/>
  <c r="S205" i="2"/>
  <c r="O205" i="2"/>
  <c r="Q205" i="2"/>
  <c r="I205" i="2"/>
  <c r="BI205" i="2"/>
  <c r="BE205" i="2"/>
  <c r="BA205" i="2"/>
  <c r="AW205" i="2"/>
  <c r="AS205" i="2"/>
  <c r="AO205" i="2"/>
  <c r="AK205" i="2"/>
  <c r="AG205" i="2"/>
  <c r="AC205" i="2"/>
  <c r="Y205" i="2"/>
  <c r="U205" i="2"/>
  <c r="M205" i="2"/>
  <c r="BG204" i="2"/>
  <c r="AY204" i="2"/>
  <c r="AQ204" i="2"/>
  <c r="AI204" i="2"/>
  <c r="AA204" i="2"/>
  <c r="S204" i="2"/>
  <c r="K204" i="2"/>
  <c r="BI204" i="2"/>
  <c r="BA204" i="2"/>
  <c r="AS204" i="2"/>
  <c r="AK204" i="2"/>
  <c r="AC204" i="2"/>
  <c r="U204" i="2"/>
  <c r="M204" i="2"/>
  <c r="BK204" i="2"/>
  <c r="BC204" i="2"/>
  <c r="AU204" i="2"/>
  <c r="AM204" i="2"/>
  <c r="AE204" i="2"/>
  <c r="W204" i="2"/>
  <c r="O204" i="2"/>
  <c r="BE204" i="2"/>
  <c r="AW204" i="2"/>
  <c r="AO204" i="2"/>
  <c r="AG204" i="2"/>
  <c r="Y204" i="2"/>
  <c r="Q204" i="2"/>
  <c r="I204" i="2"/>
  <c r="AU203" i="2"/>
  <c r="AA203" i="2"/>
  <c r="Q203" i="2"/>
  <c r="K203" i="2"/>
  <c r="BK203" i="2"/>
  <c r="BE203" i="2"/>
  <c r="AY203" i="2"/>
  <c r="AQ203" i="2"/>
  <c r="AM203" i="2"/>
  <c r="AI203" i="2"/>
  <c r="AE203" i="2"/>
  <c r="W203" i="2"/>
  <c r="U203" i="2"/>
  <c r="S203" i="2"/>
  <c r="O203" i="2"/>
  <c r="M203" i="2"/>
  <c r="BI203" i="2"/>
  <c r="BG203" i="2"/>
  <c r="BC203" i="2"/>
  <c r="BA203" i="2"/>
  <c r="AW203" i="2"/>
  <c r="AS203" i="2"/>
  <c r="AO203" i="2"/>
  <c r="AK203" i="2"/>
  <c r="AG203" i="2"/>
  <c r="AC203" i="2"/>
  <c r="Y203" i="2"/>
  <c r="I203" i="2"/>
  <c r="BK202" i="2"/>
  <c r="BC202" i="2"/>
  <c r="AU202" i="2"/>
  <c r="AM202" i="2"/>
  <c r="AE202" i="2"/>
  <c r="W202" i="2"/>
  <c r="O202" i="2"/>
  <c r="BI202" i="2"/>
  <c r="BA202" i="2"/>
  <c r="AS202" i="2"/>
  <c r="AK202" i="2"/>
  <c r="AC202" i="2"/>
  <c r="U202" i="2"/>
  <c r="M202" i="2"/>
  <c r="AW202" i="2"/>
  <c r="AG202" i="2"/>
  <c r="Q202" i="2"/>
  <c r="I202" i="2"/>
  <c r="BG202" i="2"/>
  <c r="AY202" i="2"/>
  <c r="AQ202" i="2"/>
  <c r="AI202" i="2"/>
  <c r="AA202" i="2"/>
  <c r="S202" i="2"/>
  <c r="K202" i="2"/>
  <c r="BE202" i="2"/>
  <c r="AO202" i="2"/>
  <c r="Y202" i="2"/>
  <c r="BA201" i="2"/>
  <c r="I201" i="2"/>
  <c r="BK201" i="2"/>
  <c r="BG201" i="2"/>
  <c r="BC201" i="2"/>
  <c r="AY201" i="2"/>
  <c r="AU201" i="2"/>
  <c r="AQ201" i="2"/>
  <c r="AM201" i="2"/>
  <c r="AI201" i="2"/>
  <c r="AE201" i="2"/>
  <c r="AA201" i="2"/>
  <c r="W201" i="2"/>
  <c r="S201" i="2"/>
  <c r="O201" i="2"/>
  <c r="K201" i="2"/>
  <c r="BE201" i="2"/>
  <c r="AW201" i="2"/>
  <c r="BI201" i="2"/>
  <c r="AS201" i="2"/>
  <c r="AO201" i="2"/>
  <c r="AK201" i="2"/>
  <c r="AG201" i="2"/>
  <c r="AC201" i="2"/>
  <c r="Y201" i="2"/>
  <c r="U201" i="2"/>
  <c r="Q201" i="2"/>
  <c r="M201" i="2"/>
  <c r="BG200" i="2"/>
  <c r="AY200" i="2"/>
  <c r="AQ200" i="2"/>
  <c r="AI200" i="2"/>
  <c r="AA200" i="2"/>
  <c r="S200" i="2"/>
  <c r="K200" i="2"/>
  <c r="M200" i="2"/>
  <c r="I200" i="2"/>
  <c r="BI200" i="2"/>
  <c r="BA200" i="2"/>
  <c r="AS200" i="2"/>
  <c r="AK200" i="2"/>
  <c r="AC200" i="2"/>
  <c r="U200" i="2"/>
  <c r="BK200" i="2"/>
  <c r="BC200" i="2"/>
  <c r="AU200" i="2"/>
  <c r="AM200" i="2"/>
  <c r="AE200" i="2"/>
  <c r="W200" i="2"/>
  <c r="O200" i="2"/>
  <c r="BE200" i="2"/>
  <c r="AW200" i="2"/>
  <c r="AO200" i="2"/>
  <c r="AG200" i="2"/>
  <c r="Y200" i="2"/>
  <c r="Q200" i="2"/>
  <c r="BI199" i="2"/>
  <c r="BG199" i="2"/>
  <c r="BC199" i="2"/>
  <c r="AY199" i="2"/>
  <c r="AW199" i="2"/>
  <c r="AS199" i="2"/>
  <c r="AO199" i="2"/>
  <c r="AG199" i="2"/>
  <c r="AC199" i="2"/>
  <c r="Y199" i="2"/>
  <c r="W199" i="2"/>
  <c r="S199" i="2"/>
  <c r="Q199" i="2"/>
  <c r="K199" i="2"/>
  <c r="BK199" i="2"/>
  <c r="BE199" i="2"/>
  <c r="BA199" i="2"/>
  <c r="AU199" i="2"/>
  <c r="AQ199" i="2"/>
  <c r="AM199" i="2"/>
  <c r="AK199" i="2"/>
  <c r="AI199" i="2"/>
  <c r="AE199" i="2"/>
  <c r="AA199" i="2"/>
  <c r="U199" i="2"/>
  <c r="O199" i="2"/>
  <c r="M199" i="2"/>
  <c r="I199" i="2"/>
  <c r="BK198" i="2"/>
  <c r="BC198" i="2"/>
  <c r="AU198" i="2"/>
  <c r="AM198" i="2"/>
  <c r="AE198" i="2"/>
  <c r="W198" i="2"/>
  <c r="O198" i="2"/>
  <c r="Q198" i="2"/>
  <c r="BI198" i="2"/>
  <c r="BA198" i="2"/>
  <c r="AS198" i="2"/>
  <c r="AK198" i="2"/>
  <c r="AC198" i="2"/>
  <c r="U198" i="2"/>
  <c r="M198" i="2"/>
  <c r="I198" i="2"/>
  <c r="BG198" i="2"/>
  <c r="AY198" i="2"/>
  <c r="AQ198" i="2"/>
  <c r="AI198" i="2"/>
  <c r="AA198" i="2"/>
  <c r="S198" i="2"/>
  <c r="K198" i="2"/>
  <c r="BE198" i="2"/>
  <c r="AW198" i="2"/>
  <c r="AO198" i="2"/>
  <c r="AG198" i="2"/>
  <c r="Y198" i="2"/>
  <c r="W197" i="2"/>
  <c r="I197" i="2"/>
  <c r="BK197" i="2"/>
  <c r="BG197" i="2"/>
  <c r="BC197" i="2"/>
  <c r="AY197" i="2"/>
  <c r="AU197" i="2"/>
  <c r="AQ197" i="2"/>
  <c r="AM197" i="2"/>
  <c r="AI197" i="2"/>
  <c r="AE197" i="2"/>
  <c r="AA197" i="2"/>
  <c r="S197" i="2"/>
  <c r="O197" i="2"/>
  <c r="K197" i="2"/>
  <c r="BI197" i="2"/>
  <c r="BE197" i="2"/>
  <c r="BA197" i="2"/>
  <c r="AW197" i="2"/>
  <c r="AS197" i="2"/>
  <c r="AO197" i="2"/>
  <c r="AK197" i="2"/>
  <c r="AG197" i="2"/>
  <c r="AC197" i="2"/>
  <c r="Y197" i="2"/>
  <c r="U197" i="2"/>
  <c r="Q197" i="2"/>
  <c r="M197" i="2"/>
  <c r="BG196" i="2"/>
  <c r="AY196" i="2"/>
  <c r="AQ196" i="2"/>
  <c r="AI196" i="2"/>
  <c r="AA196" i="2"/>
  <c r="S196" i="2"/>
  <c r="K196" i="2"/>
  <c r="BI196" i="2"/>
  <c r="BA196" i="2"/>
  <c r="AS196" i="2"/>
  <c r="AK196" i="2"/>
  <c r="AC196" i="2"/>
  <c r="U196" i="2"/>
  <c r="M196" i="2"/>
  <c r="BK196" i="2"/>
  <c r="BC196" i="2"/>
  <c r="AU196" i="2"/>
  <c r="AM196" i="2"/>
  <c r="AE196" i="2"/>
  <c r="W196" i="2"/>
  <c r="O196" i="2"/>
  <c r="BE196" i="2"/>
  <c r="AW196" i="2"/>
  <c r="AO196" i="2"/>
  <c r="AG196" i="2"/>
  <c r="Y196" i="2"/>
  <c r="Q196" i="2"/>
  <c r="I196" i="2"/>
  <c r="AA195" i="2"/>
  <c r="K195" i="2"/>
  <c r="I195" i="2"/>
  <c r="Y195" i="2"/>
  <c r="BK195" i="2"/>
  <c r="BI195" i="2"/>
  <c r="BG195" i="2"/>
  <c r="BE195" i="2"/>
  <c r="BC195" i="2"/>
  <c r="BA195" i="2"/>
  <c r="AY195" i="2"/>
  <c r="AW195" i="2"/>
  <c r="AU195" i="2"/>
  <c r="AS195" i="2"/>
  <c r="AQ195" i="2"/>
  <c r="AO195" i="2"/>
  <c r="AM195" i="2"/>
  <c r="AK195" i="2"/>
  <c r="AI195" i="2"/>
  <c r="AG195" i="2"/>
  <c r="AE195" i="2"/>
  <c r="AC195" i="2"/>
  <c r="W195" i="2"/>
  <c r="U195" i="2"/>
  <c r="S195" i="2"/>
  <c r="Q195" i="2"/>
  <c r="O195" i="2"/>
  <c r="M195" i="2"/>
  <c r="BK194" i="2"/>
  <c r="BC194" i="2"/>
  <c r="AU194" i="2"/>
  <c r="AM194" i="2"/>
  <c r="AE194" i="2"/>
  <c r="W194" i="2"/>
  <c r="O194" i="2"/>
  <c r="BI194" i="2"/>
  <c r="BA194" i="2"/>
  <c r="AS194" i="2"/>
  <c r="AK194" i="2"/>
  <c r="AC194" i="2"/>
  <c r="U194" i="2"/>
  <c r="M194" i="2"/>
  <c r="BG194" i="2"/>
  <c r="AY194" i="2"/>
  <c r="AQ194" i="2"/>
  <c r="AI194" i="2"/>
  <c r="AA194" i="2"/>
  <c r="S194" i="2"/>
  <c r="K194" i="2"/>
  <c r="BE194" i="2"/>
  <c r="AW194" i="2"/>
  <c r="AO194" i="2"/>
  <c r="AG194" i="2"/>
  <c r="Y194" i="2"/>
  <c r="Q194" i="2"/>
  <c r="I194" i="2"/>
  <c r="AU193" i="2"/>
  <c r="W193" i="2"/>
  <c r="S193" i="2"/>
  <c r="O193" i="2"/>
  <c r="K193" i="2"/>
  <c r="I193" i="2"/>
  <c r="BK193" i="2"/>
  <c r="BG193" i="2"/>
  <c r="BC193" i="2"/>
  <c r="AY193" i="2"/>
  <c r="AQ193" i="2"/>
  <c r="AM193" i="2"/>
  <c r="AI193" i="2"/>
  <c r="AE193" i="2"/>
  <c r="AA193" i="2"/>
  <c r="Q193" i="2"/>
  <c r="BI193" i="2"/>
  <c r="BE193" i="2"/>
  <c r="BA193" i="2"/>
  <c r="AW193" i="2"/>
  <c r="AS193" i="2"/>
  <c r="AO193" i="2"/>
  <c r="AK193" i="2"/>
  <c r="AG193" i="2"/>
  <c r="AC193" i="2"/>
  <c r="Y193" i="2"/>
  <c r="U193" i="2"/>
  <c r="M193" i="2"/>
  <c r="BG192" i="2"/>
  <c r="AY192" i="2"/>
  <c r="AQ192" i="2"/>
  <c r="AI192" i="2"/>
  <c r="AA192" i="2"/>
  <c r="S192" i="2"/>
  <c r="K192" i="2"/>
  <c r="M192" i="2"/>
  <c r="BI192" i="2"/>
  <c r="BA192" i="2"/>
  <c r="AS192" i="2"/>
  <c r="AK192" i="2"/>
  <c r="AC192" i="2"/>
  <c r="U192" i="2"/>
  <c r="Q192" i="2"/>
  <c r="BK192" i="2"/>
  <c r="BC192" i="2"/>
  <c r="AU192" i="2"/>
  <c r="AM192" i="2"/>
  <c r="AE192" i="2"/>
  <c r="W192" i="2"/>
  <c r="O192" i="2"/>
  <c r="BE192" i="2"/>
  <c r="AW192" i="2"/>
  <c r="AO192" i="2"/>
  <c r="AG192" i="2"/>
  <c r="Y192" i="2"/>
  <c r="I192" i="2"/>
  <c r="AO191" i="2"/>
  <c r="W191" i="2"/>
  <c r="Q191" i="2"/>
  <c r="K191" i="2"/>
  <c r="AI191" i="2"/>
  <c r="AA191" i="2"/>
  <c r="M191" i="2"/>
  <c r="I191" i="2"/>
  <c r="BK191" i="2"/>
  <c r="BI191" i="2"/>
  <c r="BG191" i="2"/>
  <c r="BE191" i="2"/>
  <c r="BC191" i="2"/>
  <c r="BA191" i="2"/>
  <c r="AY191" i="2"/>
  <c r="AW191" i="2"/>
  <c r="AU191" i="2"/>
  <c r="AS191" i="2"/>
  <c r="AQ191" i="2"/>
  <c r="AM191" i="2"/>
  <c r="AK191" i="2"/>
  <c r="AG191" i="2"/>
  <c r="AE191" i="2"/>
  <c r="AC191" i="2"/>
  <c r="Y191" i="2"/>
  <c r="U191" i="2"/>
  <c r="S191" i="2"/>
  <c r="O191" i="2"/>
  <c r="BK190" i="2"/>
  <c r="BC190" i="2"/>
  <c r="AU190" i="2"/>
  <c r="AM190" i="2"/>
  <c r="AE190" i="2"/>
  <c r="W190" i="2"/>
  <c r="O190" i="2"/>
  <c r="AW190" i="2"/>
  <c r="AO190" i="2"/>
  <c r="Y190" i="2"/>
  <c r="I190" i="2"/>
  <c r="BI190" i="2"/>
  <c r="BA190" i="2"/>
  <c r="AS190" i="2"/>
  <c r="AK190" i="2"/>
  <c r="AC190" i="2"/>
  <c r="U190" i="2"/>
  <c r="M190" i="2"/>
  <c r="BG190" i="2"/>
  <c r="AY190" i="2"/>
  <c r="AQ190" i="2"/>
  <c r="AI190" i="2"/>
  <c r="AA190" i="2"/>
  <c r="S190" i="2"/>
  <c r="K190" i="2"/>
  <c r="BE190" i="2"/>
  <c r="AG190" i="2"/>
  <c r="Q190" i="2"/>
  <c r="S189" i="2"/>
  <c r="Q189" i="2"/>
  <c r="BK189" i="2"/>
  <c r="BG189" i="2"/>
  <c r="BC189" i="2"/>
  <c r="AY189" i="2"/>
  <c r="AU189" i="2"/>
  <c r="AQ189" i="2"/>
  <c r="AM189" i="2"/>
  <c r="AI189" i="2"/>
  <c r="AE189" i="2"/>
  <c r="AA189" i="2"/>
  <c r="W189" i="2"/>
  <c r="O189" i="2"/>
  <c r="K189" i="2"/>
  <c r="Y189" i="2"/>
  <c r="I189" i="2"/>
  <c r="BI189" i="2"/>
  <c r="BE189" i="2"/>
  <c r="BA189" i="2"/>
  <c r="AW189" i="2"/>
  <c r="AS189" i="2"/>
  <c r="AO189" i="2"/>
  <c r="AK189" i="2"/>
  <c r="AG189" i="2"/>
  <c r="AC189" i="2"/>
  <c r="U189" i="2"/>
  <c r="M189" i="2"/>
  <c r="BG188" i="2"/>
  <c r="AY188" i="2"/>
  <c r="AQ188" i="2"/>
  <c r="AI188" i="2"/>
  <c r="AA188" i="2"/>
  <c r="S188" i="2"/>
  <c r="K188" i="2"/>
  <c r="U188" i="2"/>
  <c r="M188" i="2"/>
  <c r="Q188" i="2"/>
  <c r="BI188" i="2"/>
  <c r="BA188" i="2"/>
  <c r="AS188" i="2"/>
  <c r="AK188" i="2"/>
  <c r="AC188" i="2"/>
  <c r="I188" i="2"/>
  <c r="BK188" i="2"/>
  <c r="BC188" i="2"/>
  <c r="AU188" i="2"/>
  <c r="AM188" i="2"/>
  <c r="AE188" i="2"/>
  <c r="W188" i="2"/>
  <c r="O188" i="2"/>
  <c r="BE188" i="2"/>
  <c r="AW188" i="2"/>
  <c r="AO188" i="2"/>
  <c r="AG188" i="2"/>
  <c r="Y188" i="2"/>
  <c r="AK187" i="2"/>
  <c r="BI187" i="2"/>
  <c r="BG187" i="2"/>
  <c r="BC187" i="2"/>
  <c r="AY187" i="2"/>
  <c r="AS187" i="2"/>
  <c r="AE187" i="2"/>
  <c r="AC187" i="2"/>
  <c r="AA187" i="2"/>
  <c r="W187" i="2"/>
  <c r="S187" i="2"/>
  <c r="O187" i="2"/>
  <c r="K187" i="2"/>
  <c r="BK187" i="2"/>
  <c r="BE187" i="2"/>
  <c r="BA187" i="2"/>
  <c r="AW187" i="2"/>
  <c r="AU187" i="2"/>
  <c r="AQ187" i="2"/>
  <c r="AO187" i="2"/>
  <c r="AM187" i="2"/>
  <c r="AI187" i="2"/>
  <c r="AG187" i="2"/>
  <c r="Y187" i="2"/>
  <c r="U187" i="2"/>
  <c r="Q187" i="2"/>
  <c r="M187" i="2"/>
  <c r="I187" i="2"/>
  <c r="BK186" i="2"/>
  <c r="BC186" i="2"/>
  <c r="AU186" i="2"/>
  <c r="AM186" i="2"/>
  <c r="AE186" i="2"/>
  <c r="W186" i="2"/>
  <c r="O186" i="2"/>
  <c r="BI186" i="2"/>
  <c r="BA186" i="2"/>
  <c r="AS186" i="2"/>
  <c r="AK186" i="2"/>
  <c r="AC186" i="2"/>
  <c r="U186" i="2"/>
  <c r="M186" i="2"/>
  <c r="BG186" i="2"/>
  <c r="AY186" i="2"/>
  <c r="AQ186" i="2"/>
  <c r="AI186" i="2"/>
  <c r="AA186" i="2"/>
  <c r="S186" i="2"/>
  <c r="K186" i="2"/>
  <c r="BE186" i="2"/>
  <c r="AW186" i="2"/>
  <c r="AO186" i="2"/>
  <c r="AG186" i="2"/>
  <c r="Y186" i="2"/>
  <c r="Q186" i="2"/>
  <c r="I186" i="2"/>
  <c r="S185" i="2"/>
  <c r="I185" i="2"/>
  <c r="BK185" i="2"/>
  <c r="BG185" i="2"/>
  <c r="BC185" i="2"/>
  <c r="AY185" i="2"/>
  <c r="AU185" i="2"/>
  <c r="AQ185" i="2"/>
  <c r="AM185" i="2"/>
  <c r="AI185" i="2"/>
  <c r="AE185" i="2"/>
  <c r="AA185" i="2"/>
  <c r="W185" i="2"/>
  <c r="O185" i="2"/>
  <c r="K185" i="2"/>
  <c r="Q185" i="2"/>
  <c r="M185" i="2"/>
  <c r="BI185" i="2"/>
  <c r="BE185" i="2"/>
  <c r="BA185" i="2"/>
  <c r="AW185" i="2"/>
  <c r="AS185" i="2"/>
  <c r="AO185" i="2"/>
  <c r="AK185" i="2"/>
  <c r="AG185" i="2"/>
  <c r="AC185" i="2"/>
  <c r="Y185" i="2"/>
  <c r="U185" i="2"/>
  <c r="BG184" i="2"/>
  <c r="AY184" i="2"/>
  <c r="AQ184" i="2"/>
  <c r="AI184" i="2"/>
  <c r="AA184" i="2"/>
  <c r="S184" i="2"/>
  <c r="K184" i="2"/>
  <c r="BI184" i="2"/>
  <c r="BA184" i="2"/>
  <c r="AS184" i="2"/>
  <c r="AK184" i="2"/>
  <c r="AC184" i="2"/>
  <c r="U184" i="2"/>
  <c r="M184" i="2"/>
  <c r="BK184" i="2"/>
  <c r="BC184" i="2"/>
  <c r="AU184" i="2"/>
  <c r="AM184" i="2"/>
  <c r="AE184" i="2"/>
  <c r="W184" i="2"/>
  <c r="O184" i="2"/>
  <c r="BE184" i="2"/>
  <c r="AW184" i="2"/>
  <c r="AO184" i="2"/>
  <c r="AG184" i="2"/>
  <c r="Y184" i="2"/>
  <c r="Q184" i="2"/>
  <c r="I184" i="2"/>
  <c r="Y183" i="2"/>
  <c r="O183" i="2"/>
  <c r="I183" i="2"/>
  <c r="U183" i="2"/>
  <c r="BK183" i="2"/>
  <c r="BI183" i="2"/>
  <c r="BG183" i="2"/>
  <c r="BE183" i="2"/>
  <c r="BC183" i="2"/>
  <c r="BA183" i="2"/>
  <c r="AY183" i="2"/>
  <c r="AW183" i="2"/>
  <c r="AU183" i="2"/>
  <c r="AS183" i="2"/>
  <c r="AQ183" i="2"/>
  <c r="AO183" i="2"/>
  <c r="AM183" i="2"/>
  <c r="AK183" i="2"/>
  <c r="AI183" i="2"/>
  <c r="AG183" i="2"/>
  <c r="AE183" i="2"/>
  <c r="AC183" i="2"/>
  <c r="AA183" i="2"/>
  <c r="W183" i="2"/>
  <c r="S183" i="2"/>
  <c r="Q183" i="2"/>
  <c r="M183" i="2"/>
  <c r="K183" i="2"/>
  <c r="BK182" i="2"/>
  <c r="BC182" i="2"/>
  <c r="AU182" i="2"/>
  <c r="AM182" i="2"/>
  <c r="AE182" i="2"/>
  <c r="W182" i="2"/>
  <c r="O182" i="2"/>
  <c r="BI182" i="2"/>
  <c r="BA182" i="2"/>
  <c r="AS182" i="2"/>
  <c r="AK182" i="2"/>
  <c r="AC182" i="2"/>
  <c r="U182" i="2"/>
  <c r="M182" i="2"/>
  <c r="BG182" i="2"/>
  <c r="AY182" i="2"/>
  <c r="AQ182" i="2"/>
  <c r="AI182" i="2"/>
  <c r="AA182" i="2"/>
  <c r="S182" i="2"/>
  <c r="K182" i="2"/>
  <c r="BE182" i="2"/>
  <c r="AW182" i="2"/>
  <c r="AO182" i="2"/>
  <c r="AG182" i="2"/>
  <c r="Y182" i="2"/>
  <c r="Q182" i="2"/>
  <c r="I182" i="2"/>
  <c r="S181" i="2"/>
  <c r="M181" i="2"/>
  <c r="BK181" i="2"/>
  <c r="BG181" i="2"/>
  <c r="BC181" i="2"/>
  <c r="AY181" i="2"/>
  <c r="AU181" i="2"/>
  <c r="AQ181" i="2"/>
  <c r="AM181" i="2"/>
  <c r="AI181" i="2"/>
  <c r="AE181" i="2"/>
  <c r="AA181" i="2"/>
  <c r="W181" i="2"/>
  <c r="O181" i="2"/>
  <c r="K181" i="2"/>
  <c r="I181" i="2"/>
  <c r="BI181" i="2"/>
  <c r="BE181" i="2"/>
  <c r="BA181" i="2"/>
  <c r="AW181" i="2"/>
  <c r="AS181" i="2"/>
  <c r="AO181" i="2"/>
  <c r="AK181" i="2"/>
  <c r="AG181" i="2"/>
  <c r="AC181" i="2"/>
  <c r="Y181" i="2"/>
  <c r="U181" i="2"/>
  <c r="Q181" i="2"/>
  <c r="BG180" i="2"/>
  <c r="AY180" i="2"/>
  <c r="AQ180" i="2"/>
  <c r="AI180" i="2"/>
  <c r="AA180" i="2"/>
  <c r="S180" i="2"/>
  <c r="K180" i="2"/>
  <c r="BI180" i="2"/>
  <c r="BA180" i="2"/>
  <c r="AS180" i="2"/>
  <c r="AK180" i="2"/>
  <c r="AC180" i="2"/>
  <c r="U180" i="2"/>
  <c r="M180" i="2"/>
  <c r="BK180" i="2"/>
  <c r="BC180" i="2"/>
  <c r="AU180" i="2"/>
  <c r="AM180" i="2"/>
  <c r="AE180" i="2"/>
  <c r="W180" i="2"/>
  <c r="O180" i="2"/>
  <c r="BE180" i="2"/>
  <c r="AW180" i="2"/>
  <c r="AO180" i="2"/>
  <c r="AG180" i="2"/>
  <c r="Y180" i="2"/>
  <c r="Q180" i="2"/>
  <c r="I180" i="2"/>
  <c r="W179" i="2"/>
  <c r="K179" i="2"/>
  <c r="I179" i="2"/>
  <c r="S179" i="2"/>
  <c r="BK179" i="2"/>
  <c r="BI179" i="2"/>
  <c r="BG179" i="2"/>
  <c r="BE179" i="2"/>
  <c r="BC179" i="2"/>
  <c r="BA179" i="2"/>
  <c r="AY179" i="2"/>
  <c r="AW179" i="2"/>
  <c r="AU179" i="2"/>
  <c r="AS179" i="2"/>
  <c r="AQ179" i="2"/>
  <c r="AO179" i="2"/>
  <c r="AM179" i="2"/>
  <c r="AK179" i="2"/>
  <c r="AI179" i="2"/>
  <c r="AG179" i="2"/>
  <c r="AE179" i="2"/>
  <c r="AC179" i="2"/>
  <c r="AA179" i="2"/>
  <c r="Y179" i="2"/>
  <c r="U179" i="2"/>
  <c r="Q179" i="2"/>
  <c r="O179" i="2"/>
  <c r="M179" i="2"/>
  <c r="BK178" i="2"/>
  <c r="BC178" i="2"/>
  <c r="AU178" i="2"/>
  <c r="AM178" i="2"/>
  <c r="AE178" i="2"/>
  <c r="W178" i="2"/>
  <c r="O178" i="2"/>
  <c r="BI178" i="2"/>
  <c r="BA178" i="2"/>
  <c r="AS178" i="2"/>
  <c r="AK178" i="2"/>
  <c r="AC178" i="2"/>
  <c r="U178" i="2"/>
  <c r="M178" i="2"/>
  <c r="BG178" i="2"/>
  <c r="AY178" i="2"/>
  <c r="AQ178" i="2"/>
  <c r="AI178" i="2"/>
  <c r="AA178" i="2"/>
  <c r="S178" i="2"/>
  <c r="K178" i="2"/>
  <c r="BE178" i="2"/>
  <c r="AW178" i="2"/>
  <c r="AO178" i="2"/>
  <c r="AG178" i="2"/>
  <c r="Y178" i="2"/>
  <c r="Q178" i="2"/>
  <c r="I178" i="2"/>
  <c r="O177" i="2"/>
  <c r="M177" i="2"/>
  <c r="I177" i="2"/>
  <c r="BK177" i="2"/>
  <c r="BG177" i="2"/>
  <c r="BC177" i="2"/>
  <c r="AY177" i="2"/>
  <c r="AU177" i="2"/>
  <c r="AQ177" i="2"/>
  <c r="AM177" i="2"/>
  <c r="AI177" i="2"/>
  <c r="AE177" i="2"/>
  <c r="AA177" i="2"/>
  <c r="W177" i="2"/>
  <c r="S177" i="2"/>
  <c r="K177" i="2"/>
  <c r="BI177" i="2"/>
  <c r="BE177" i="2"/>
  <c r="BA177" i="2"/>
  <c r="AW177" i="2"/>
  <c r="AS177" i="2"/>
  <c r="AO177" i="2"/>
  <c r="AK177" i="2"/>
  <c r="AG177" i="2"/>
  <c r="AC177" i="2"/>
  <c r="Y177" i="2"/>
  <c r="U177" i="2"/>
  <c r="Q177" i="2"/>
  <c r="BG176" i="2"/>
  <c r="AY176" i="2"/>
  <c r="AQ176" i="2"/>
  <c r="AI176" i="2"/>
  <c r="AA176" i="2"/>
  <c r="S176" i="2"/>
  <c r="K176" i="2"/>
  <c r="BI176" i="2"/>
  <c r="BA176" i="2"/>
  <c r="AS176" i="2"/>
  <c r="AK176" i="2"/>
  <c r="AC176" i="2"/>
  <c r="U176" i="2"/>
  <c r="M176" i="2"/>
  <c r="BK176" i="2"/>
  <c r="BC176" i="2"/>
  <c r="AU176" i="2"/>
  <c r="AM176" i="2"/>
  <c r="AE176" i="2"/>
  <c r="W176" i="2"/>
  <c r="O176" i="2"/>
  <c r="BE176" i="2"/>
  <c r="AW176" i="2"/>
  <c r="AO176" i="2"/>
  <c r="AG176" i="2"/>
  <c r="Y176" i="2"/>
  <c r="Q176" i="2"/>
  <c r="I176" i="2"/>
  <c r="BI175" i="2"/>
  <c r="BA175" i="2"/>
  <c r="AS175" i="2"/>
  <c r="AO175" i="2"/>
  <c r="AG175" i="2"/>
  <c r="AC175" i="2"/>
  <c r="Y175" i="2"/>
  <c r="S175" i="2"/>
  <c r="K175" i="2"/>
  <c r="I175" i="2"/>
  <c r="BK175" i="2"/>
  <c r="BG175" i="2"/>
  <c r="BE175" i="2"/>
  <c r="BC175" i="2"/>
  <c r="AY175" i="2"/>
  <c r="AW175" i="2"/>
  <c r="AU175" i="2"/>
  <c r="AQ175" i="2"/>
  <c r="AM175" i="2"/>
  <c r="AK175" i="2"/>
  <c r="AI175" i="2"/>
  <c r="AE175" i="2"/>
  <c r="AA175" i="2"/>
  <c r="W175" i="2"/>
  <c r="U175" i="2"/>
  <c r="Q175" i="2"/>
  <c r="O175" i="2"/>
  <c r="M175" i="2"/>
  <c r="BK174" i="2"/>
  <c r="BC174" i="2"/>
  <c r="AU174" i="2"/>
  <c r="AM174" i="2"/>
  <c r="AE174" i="2"/>
  <c r="W174" i="2"/>
  <c r="O174" i="2"/>
  <c r="BI174" i="2"/>
  <c r="BA174" i="2"/>
  <c r="AS174" i="2"/>
  <c r="AK174" i="2"/>
  <c r="AC174" i="2"/>
  <c r="U174" i="2"/>
  <c r="M174" i="2"/>
  <c r="BG174" i="2"/>
  <c r="AY174" i="2"/>
  <c r="AQ174" i="2"/>
  <c r="AI174" i="2"/>
  <c r="AA174" i="2"/>
  <c r="S174" i="2"/>
  <c r="K174" i="2"/>
  <c r="BE174" i="2"/>
  <c r="AW174" i="2"/>
  <c r="AO174" i="2"/>
  <c r="AG174" i="2"/>
  <c r="Y174" i="2"/>
  <c r="Q174" i="2"/>
  <c r="I174" i="2"/>
  <c r="BK173" i="2"/>
  <c r="BG173" i="2"/>
  <c r="BC173" i="2"/>
  <c r="AY173" i="2"/>
  <c r="AU173" i="2"/>
  <c r="AQ173" i="2"/>
  <c r="AM173" i="2"/>
  <c r="AI173" i="2"/>
  <c r="AE173" i="2"/>
  <c r="AA173" i="2"/>
  <c r="W173" i="2"/>
  <c r="S173" i="2"/>
  <c r="O173" i="2"/>
  <c r="K173" i="2"/>
  <c r="I173" i="2"/>
  <c r="BI173" i="2"/>
  <c r="BE173" i="2"/>
  <c r="BA173" i="2"/>
  <c r="AW173" i="2"/>
  <c r="AS173" i="2"/>
  <c r="AO173" i="2"/>
  <c r="AK173" i="2"/>
  <c r="AG173" i="2"/>
  <c r="AC173" i="2"/>
  <c r="Y173" i="2"/>
  <c r="U173" i="2"/>
  <c r="Q173" i="2"/>
  <c r="M173" i="2"/>
  <c r="BG172" i="2"/>
  <c r="AY172" i="2"/>
  <c r="AQ172" i="2"/>
  <c r="AI172" i="2"/>
  <c r="AA172" i="2"/>
  <c r="S172" i="2"/>
  <c r="K172" i="2"/>
  <c r="AE172" i="2"/>
  <c r="AO172" i="2"/>
  <c r="Y172" i="2"/>
  <c r="I172" i="2"/>
  <c r="BI172" i="2"/>
  <c r="BA172" i="2"/>
  <c r="AS172" i="2"/>
  <c r="AK172" i="2"/>
  <c r="AC172" i="2"/>
  <c r="U172" i="2"/>
  <c r="M172" i="2"/>
  <c r="BK172" i="2"/>
  <c r="BC172" i="2"/>
  <c r="AU172" i="2"/>
  <c r="AM172" i="2"/>
  <c r="W172" i="2"/>
  <c r="O172" i="2"/>
  <c r="BE172" i="2"/>
  <c r="AW172" i="2"/>
  <c r="AG172" i="2"/>
  <c r="Q172" i="2"/>
  <c r="BI171" i="2"/>
  <c r="AW171" i="2"/>
  <c r="AK171" i="2"/>
  <c r="U171" i="2"/>
  <c r="Q171" i="2"/>
  <c r="BG171" i="2"/>
  <c r="BA171" i="2"/>
  <c r="AQ171" i="2"/>
  <c r="AO171" i="2"/>
  <c r="AI171" i="2"/>
  <c r="AG171" i="2"/>
  <c r="AE171" i="2"/>
  <c r="W171" i="2"/>
  <c r="S171" i="2"/>
  <c r="O171" i="2"/>
  <c r="M171" i="2"/>
  <c r="K171" i="2"/>
  <c r="BK171" i="2"/>
  <c r="BE171" i="2"/>
  <c r="BC171" i="2"/>
  <c r="AY171" i="2"/>
  <c r="AU171" i="2"/>
  <c r="AS171" i="2"/>
  <c r="AM171" i="2"/>
  <c r="AC171" i="2"/>
  <c r="AA171" i="2"/>
  <c r="Y171" i="2"/>
  <c r="I171" i="2"/>
  <c r="BK170" i="2"/>
  <c r="BC170" i="2"/>
  <c r="AU170" i="2"/>
  <c r="AM170" i="2"/>
  <c r="AE170" i="2"/>
  <c r="W170" i="2"/>
  <c r="O170" i="2"/>
  <c r="BG170" i="2"/>
  <c r="AY170" i="2"/>
  <c r="AQ170" i="2"/>
  <c r="AI170" i="2"/>
  <c r="AA170" i="2"/>
  <c r="S170" i="2"/>
  <c r="K170" i="2"/>
  <c r="BE170" i="2"/>
  <c r="AW170" i="2"/>
  <c r="AO170" i="2"/>
  <c r="AG170" i="2"/>
  <c r="Y170" i="2"/>
  <c r="BI170" i="2"/>
  <c r="BA170" i="2"/>
  <c r="AS170" i="2"/>
  <c r="AK170" i="2"/>
  <c r="AC170" i="2"/>
  <c r="U170" i="2"/>
  <c r="M170" i="2"/>
  <c r="Q170" i="2"/>
  <c r="I170" i="2"/>
  <c r="S169" i="2"/>
  <c r="I169" i="2"/>
  <c r="BK169" i="2"/>
  <c r="BG169" i="2"/>
  <c r="BC169" i="2"/>
  <c r="AY169" i="2"/>
  <c r="AU169" i="2"/>
  <c r="AQ169" i="2"/>
  <c r="AM169" i="2"/>
  <c r="AI169" i="2"/>
  <c r="AE169" i="2"/>
  <c r="AA169" i="2"/>
  <c r="W169" i="2"/>
  <c r="O169" i="2"/>
  <c r="K169" i="2"/>
  <c r="BI169" i="2"/>
  <c r="BE169" i="2"/>
  <c r="BA169" i="2"/>
  <c r="AW169" i="2"/>
  <c r="AS169" i="2"/>
  <c r="AO169" i="2"/>
  <c r="AK169" i="2"/>
  <c r="AG169" i="2"/>
  <c r="AC169" i="2"/>
  <c r="Y169" i="2"/>
  <c r="U169" i="2"/>
  <c r="Q169" i="2"/>
  <c r="M169" i="2"/>
  <c r="BG168" i="2"/>
  <c r="AY168" i="2"/>
  <c r="AQ168" i="2"/>
  <c r="AI168" i="2"/>
  <c r="AA168" i="2"/>
  <c r="S168" i="2"/>
  <c r="K168" i="2"/>
  <c r="BI168" i="2"/>
  <c r="BA168" i="2"/>
  <c r="AS168" i="2"/>
  <c r="AK168" i="2"/>
  <c r="AC168" i="2"/>
  <c r="U168" i="2"/>
  <c r="M168" i="2"/>
  <c r="Q168" i="2"/>
  <c r="BK168" i="2"/>
  <c r="BC168" i="2"/>
  <c r="AU168" i="2"/>
  <c r="AM168" i="2"/>
  <c r="AE168" i="2"/>
  <c r="W168" i="2"/>
  <c r="O168" i="2"/>
  <c r="BE168" i="2"/>
  <c r="AW168" i="2"/>
  <c r="AO168" i="2"/>
  <c r="AG168" i="2"/>
  <c r="Y168" i="2"/>
  <c r="I168" i="2"/>
  <c r="Y167" i="2"/>
  <c r="I167" i="2"/>
  <c r="Q167" i="2"/>
  <c r="BK167" i="2"/>
  <c r="BI167" i="2"/>
  <c r="BG167" i="2"/>
  <c r="BE167" i="2"/>
  <c r="BC167" i="2"/>
  <c r="BA167" i="2"/>
  <c r="AY167" i="2"/>
  <c r="AW167" i="2"/>
  <c r="AU167" i="2"/>
  <c r="AS167" i="2"/>
  <c r="AQ167" i="2"/>
  <c r="AO167" i="2"/>
  <c r="AM167" i="2"/>
  <c r="AK167" i="2"/>
  <c r="AI167" i="2"/>
  <c r="AG167" i="2"/>
  <c r="AE167" i="2"/>
  <c r="AC167" i="2"/>
  <c r="AA167" i="2"/>
  <c r="W167" i="2"/>
  <c r="U167" i="2"/>
  <c r="S167" i="2"/>
  <c r="O167" i="2"/>
  <c r="M167" i="2"/>
  <c r="K167" i="2"/>
  <c r="BK166" i="2"/>
  <c r="BC166" i="2"/>
  <c r="AU166" i="2"/>
  <c r="AM166" i="2"/>
  <c r="AE166" i="2"/>
  <c r="W166" i="2"/>
  <c r="O166" i="2"/>
  <c r="Q166" i="2"/>
  <c r="BI166" i="2"/>
  <c r="BA166" i="2"/>
  <c r="AS166" i="2"/>
  <c r="AK166" i="2"/>
  <c r="AC166" i="2"/>
  <c r="U166" i="2"/>
  <c r="M166" i="2"/>
  <c r="BG166" i="2"/>
  <c r="AY166" i="2"/>
  <c r="AQ166" i="2"/>
  <c r="AI166" i="2"/>
  <c r="AA166" i="2"/>
  <c r="S166" i="2"/>
  <c r="K166" i="2"/>
  <c r="BE166" i="2"/>
  <c r="AW166" i="2"/>
  <c r="AO166" i="2"/>
  <c r="AG166" i="2"/>
  <c r="Y166" i="2"/>
  <c r="I166" i="2"/>
  <c r="AO165" i="2"/>
  <c r="Y165" i="2"/>
  <c r="M165" i="2"/>
  <c r="BK165" i="2"/>
  <c r="BG165" i="2"/>
  <c r="BC165" i="2"/>
  <c r="AY165" i="2"/>
  <c r="AU165" i="2"/>
  <c r="AQ165" i="2"/>
  <c r="AM165" i="2"/>
  <c r="AI165" i="2"/>
  <c r="AE165" i="2"/>
  <c r="AA165" i="2"/>
  <c r="W165" i="2"/>
  <c r="S165" i="2"/>
  <c r="O165" i="2"/>
  <c r="K165" i="2"/>
  <c r="AS165" i="2"/>
  <c r="AC165" i="2"/>
  <c r="BI165" i="2"/>
  <c r="BE165" i="2"/>
  <c r="BA165" i="2"/>
  <c r="AW165" i="2"/>
  <c r="AK165" i="2"/>
  <c r="AG165" i="2"/>
  <c r="U165" i="2"/>
  <c r="Q165" i="2"/>
  <c r="I165" i="2"/>
  <c r="BG164" i="2"/>
  <c r="AY164" i="2"/>
  <c r="AQ164" i="2"/>
  <c r="AI164" i="2"/>
  <c r="AA164" i="2"/>
  <c r="S164" i="2"/>
  <c r="K164" i="2"/>
  <c r="BI164" i="2"/>
  <c r="BA164" i="2"/>
  <c r="AS164" i="2"/>
  <c r="AK164" i="2"/>
  <c r="AC164" i="2"/>
  <c r="U164" i="2"/>
  <c r="M164" i="2"/>
  <c r="BK164" i="2"/>
  <c r="BC164" i="2"/>
  <c r="AU164" i="2"/>
  <c r="AM164" i="2"/>
  <c r="AE164" i="2"/>
  <c r="W164" i="2"/>
  <c r="O164" i="2"/>
  <c r="BE164" i="2"/>
  <c r="AW164" i="2"/>
  <c r="AO164" i="2"/>
  <c r="AG164" i="2"/>
  <c r="Y164" i="2"/>
  <c r="Q164" i="2"/>
  <c r="I164" i="2"/>
  <c r="Q163" i="2"/>
  <c r="AG163" i="2"/>
  <c r="BK163" i="2"/>
  <c r="BI163" i="2"/>
  <c r="BG163" i="2"/>
  <c r="BE163" i="2"/>
  <c r="BC163" i="2"/>
  <c r="BA163" i="2"/>
  <c r="AY163" i="2"/>
  <c r="AW163" i="2"/>
  <c r="AU163" i="2"/>
  <c r="AS163" i="2"/>
  <c r="AQ163" i="2"/>
  <c r="AO163" i="2"/>
  <c r="AM163" i="2"/>
  <c r="AK163" i="2"/>
  <c r="AI163" i="2"/>
  <c r="AE163" i="2"/>
  <c r="AC163" i="2"/>
  <c r="AA163" i="2"/>
  <c r="Y163" i="2"/>
  <c r="W163" i="2"/>
  <c r="U163" i="2"/>
  <c r="S163" i="2"/>
  <c r="O163" i="2"/>
  <c r="M163" i="2"/>
  <c r="K163" i="2"/>
  <c r="I163" i="2"/>
  <c r="BK162" i="2"/>
  <c r="BC162" i="2"/>
  <c r="AU162" i="2"/>
  <c r="AM162" i="2"/>
  <c r="AE162" i="2"/>
  <c r="W162" i="2"/>
  <c r="O162" i="2"/>
  <c r="AO162" i="2"/>
  <c r="AG162" i="2"/>
  <c r="Q162" i="2"/>
  <c r="BI162" i="2"/>
  <c r="BA162" i="2"/>
  <c r="AS162" i="2"/>
  <c r="AK162" i="2"/>
  <c r="AC162" i="2"/>
  <c r="U162" i="2"/>
  <c r="M162" i="2"/>
  <c r="I162" i="2"/>
  <c r="BG162" i="2"/>
  <c r="AY162" i="2"/>
  <c r="AQ162" i="2"/>
  <c r="AI162" i="2"/>
  <c r="AA162" i="2"/>
  <c r="S162" i="2"/>
  <c r="K162" i="2"/>
  <c r="BE162" i="2"/>
  <c r="AW162" i="2"/>
  <c r="Y162" i="2"/>
  <c r="AS161" i="2"/>
  <c r="I161" i="2"/>
  <c r="BK161" i="2"/>
  <c r="BG161" i="2"/>
  <c r="BC161" i="2"/>
  <c r="AY161" i="2"/>
  <c r="AU161" i="2"/>
  <c r="AQ161" i="2"/>
  <c r="AM161" i="2"/>
  <c r="AI161" i="2"/>
  <c r="AE161" i="2"/>
  <c r="AA161" i="2"/>
  <c r="W161" i="2"/>
  <c r="S161" i="2"/>
  <c r="O161" i="2"/>
  <c r="K161" i="2"/>
  <c r="BI161" i="2"/>
  <c r="BA161" i="2"/>
  <c r="AG161" i="2"/>
  <c r="AC161" i="2"/>
  <c r="Y161" i="2"/>
  <c r="U161" i="2"/>
  <c r="BE161" i="2"/>
  <c r="AW161" i="2"/>
  <c r="AO161" i="2"/>
  <c r="AK161" i="2"/>
  <c r="Q161" i="2"/>
  <c r="M161" i="2"/>
  <c r="BG160" i="2"/>
  <c r="AY160" i="2"/>
  <c r="AQ160" i="2"/>
  <c r="AI160" i="2"/>
  <c r="AA160" i="2"/>
  <c r="S160" i="2"/>
  <c r="K160" i="2"/>
  <c r="Q160" i="2"/>
  <c r="I160" i="2"/>
  <c r="BI160" i="2"/>
  <c r="BA160" i="2"/>
  <c r="AS160" i="2"/>
  <c r="AK160" i="2"/>
  <c r="AC160" i="2"/>
  <c r="U160" i="2"/>
  <c r="M160" i="2"/>
  <c r="BE160" i="2"/>
  <c r="AW160" i="2"/>
  <c r="AO160" i="2"/>
  <c r="AG160" i="2"/>
  <c r="BK160" i="2"/>
  <c r="BC160" i="2"/>
  <c r="AU160" i="2"/>
  <c r="AM160" i="2"/>
  <c r="AE160" i="2"/>
  <c r="W160" i="2"/>
  <c r="O160" i="2"/>
  <c r="Y160" i="2"/>
  <c r="K159" i="2"/>
  <c r="M159" i="2"/>
  <c r="BK159" i="2"/>
  <c r="BI159" i="2"/>
  <c r="BG159" i="2"/>
  <c r="BE159" i="2"/>
  <c r="BC159" i="2"/>
  <c r="BA159" i="2"/>
  <c r="AY159" i="2"/>
  <c r="AW159" i="2"/>
  <c r="AU159" i="2"/>
  <c r="AS159" i="2"/>
  <c r="AQ159" i="2"/>
  <c r="AO159" i="2"/>
  <c r="AM159" i="2"/>
  <c r="AK159" i="2"/>
  <c r="AI159" i="2"/>
  <c r="AG159" i="2"/>
  <c r="AE159" i="2"/>
  <c r="AC159" i="2"/>
  <c r="AA159" i="2"/>
  <c r="Y159" i="2"/>
  <c r="W159" i="2"/>
  <c r="U159" i="2"/>
  <c r="S159" i="2"/>
  <c r="Q159" i="2"/>
  <c r="O159" i="2"/>
  <c r="I159" i="2"/>
  <c r="BK158" i="2"/>
  <c r="BC158" i="2"/>
  <c r="AU158" i="2"/>
  <c r="AM158" i="2"/>
  <c r="AE158" i="2"/>
  <c r="W158" i="2"/>
  <c r="O158" i="2"/>
  <c r="AG158" i="2"/>
  <c r="I158" i="2"/>
  <c r="BI158" i="2"/>
  <c r="BA158" i="2"/>
  <c r="AS158" i="2"/>
  <c r="AK158" i="2"/>
  <c r="AC158" i="2"/>
  <c r="U158" i="2"/>
  <c r="M158" i="2"/>
  <c r="Q158" i="2"/>
  <c r="BG158" i="2"/>
  <c r="AY158" i="2"/>
  <c r="AQ158" i="2"/>
  <c r="AI158" i="2"/>
  <c r="AA158" i="2"/>
  <c r="S158" i="2"/>
  <c r="K158" i="2"/>
  <c r="BE158" i="2"/>
  <c r="AW158" i="2"/>
  <c r="AO158" i="2"/>
  <c r="Y158" i="2"/>
  <c r="O157" i="2"/>
  <c r="BK157" i="2"/>
  <c r="BG157" i="2"/>
  <c r="BC157" i="2"/>
  <c r="AY157" i="2"/>
  <c r="AU157" i="2"/>
  <c r="AQ157" i="2"/>
  <c r="AM157" i="2"/>
  <c r="AI157" i="2"/>
  <c r="AE157" i="2"/>
  <c r="AA157" i="2"/>
  <c r="W157" i="2"/>
  <c r="S157" i="2"/>
  <c r="K157" i="2"/>
  <c r="BI157" i="2"/>
  <c r="BE157" i="2"/>
  <c r="BA157" i="2"/>
  <c r="AW157" i="2"/>
  <c r="AS157" i="2"/>
  <c r="AO157" i="2"/>
  <c r="AK157" i="2"/>
  <c r="AG157" i="2"/>
  <c r="AC157" i="2"/>
  <c r="Y157" i="2"/>
  <c r="U157" i="2"/>
  <c r="Q157" i="2"/>
  <c r="M157" i="2"/>
  <c r="I157" i="2"/>
  <c r="BG156" i="2"/>
  <c r="AY156" i="2"/>
  <c r="AQ156" i="2"/>
  <c r="AI156" i="2"/>
  <c r="AA156" i="2"/>
  <c r="S156" i="2"/>
  <c r="K156" i="2"/>
  <c r="U156" i="2"/>
  <c r="M156" i="2"/>
  <c r="BI156" i="2"/>
  <c r="BA156" i="2"/>
  <c r="AS156" i="2"/>
  <c r="AK156" i="2"/>
  <c r="AC156" i="2"/>
  <c r="BK156" i="2"/>
  <c r="BC156" i="2"/>
  <c r="AU156" i="2"/>
  <c r="AM156" i="2"/>
  <c r="AE156" i="2"/>
  <c r="W156" i="2"/>
  <c r="O156" i="2"/>
  <c r="BE156" i="2"/>
  <c r="AW156" i="2"/>
  <c r="AO156" i="2"/>
  <c r="AG156" i="2"/>
  <c r="Y156" i="2"/>
  <c r="Q156" i="2"/>
  <c r="I156" i="2"/>
  <c r="BI155" i="2"/>
  <c r="AU155" i="2"/>
  <c r="AE155" i="2"/>
  <c r="AC155" i="2"/>
  <c r="M155" i="2"/>
  <c r="BC155" i="2"/>
  <c r="AS155" i="2"/>
  <c r="AM155" i="2"/>
  <c r="AK155" i="2"/>
  <c r="AA155" i="2"/>
  <c r="W155" i="2"/>
  <c r="U155" i="2"/>
  <c r="S155" i="2"/>
  <c r="O155" i="2"/>
  <c r="K155" i="2"/>
  <c r="BK155" i="2"/>
  <c r="BG155" i="2"/>
  <c r="BE155" i="2"/>
  <c r="BA155" i="2"/>
  <c r="AY155" i="2"/>
  <c r="AW155" i="2"/>
  <c r="AQ155" i="2"/>
  <c r="AO155" i="2"/>
  <c r="AI155" i="2"/>
  <c r="AG155" i="2"/>
  <c r="Y155" i="2"/>
  <c r="Q155" i="2"/>
  <c r="I155" i="2"/>
  <c r="BK154" i="2"/>
  <c r="BC154" i="2"/>
  <c r="AU154" i="2"/>
  <c r="AM154" i="2"/>
  <c r="AE154" i="2"/>
  <c r="W154" i="2"/>
  <c r="O154" i="2"/>
  <c r="AI154" i="2"/>
  <c r="AA154" i="2"/>
  <c r="S154" i="2"/>
  <c r="K154" i="2"/>
  <c r="AG154" i="2"/>
  <c r="Y154" i="2"/>
  <c r="Q154" i="2"/>
  <c r="BI154" i="2"/>
  <c r="BA154" i="2"/>
  <c r="AS154" i="2"/>
  <c r="AK154" i="2"/>
  <c r="AC154" i="2"/>
  <c r="U154" i="2"/>
  <c r="M154" i="2"/>
  <c r="BG154" i="2"/>
  <c r="AY154" i="2"/>
  <c r="AQ154" i="2"/>
  <c r="BE154" i="2"/>
  <c r="AW154" i="2"/>
  <c r="AO154" i="2"/>
  <c r="I154" i="2"/>
  <c r="AS153" i="2"/>
  <c r="Y153" i="2"/>
  <c r="BK153" i="2"/>
  <c r="BG153" i="2"/>
  <c r="BC153" i="2"/>
  <c r="AY153" i="2"/>
  <c r="AU153" i="2"/>
  <c r="AQ153" i="2"/>
  <c r="AM153" i="2"/>
  <c r="AI153" i="2"/>
  <c r="AE153" i="2"/>
  <c r="AA153" i="2"/>
  <c r="W153" i="2"/>
  <c r="S153" i="2"/>
  <c r="O153" i="2"/>
  <c r="K153" i="2"/>
  <c r="BI153" i="2"/>
  <c r="BE153" i="2"/>
  <c r="AW153" i="2"/>
  <c r="AO153" i="2"/>
  <c r="AK153" i="2"/>
  <c r="AG153" i="2"/>
  <c r="Q153" i="2"/>
  <c r="M153" i="2"/>
  <c r="I153" i="2"/>
  <c r="BA153" i="2"/>
  <c r="AC153" i="2"/>
  <c r="U153" i="2"/>
  <c r="BG152" i="2"/>
  <c r="AY152" i="2"/>
  <c r="AQ152" i="2"/>
  <c r="AI152" i="2"/>
  <c r="AA152" i="2"/>
  <c r="S152" i="2"/>
  <c r="K152" i="2"/>
  <c r="AE152" i="2"/>
  <c r="AW152" i="2"/>
  <c r="AG152" i="2"/>
  <c r="Q152" i="2"/>
  <c r="BI152" i="2"/>
  <c r="BA152" i="2"/>
  <c r="AS152" i="2"/>
  <c r="AK152" i="2"/>
  <c r="AC152" i="2"/>
  <c r="U152" i="2"/>
  <c r="M152" i="2"/>
  <c r="BK152" i="2"/>
  <c r="BC152" i="2"/>
  <c r="AU152" i="2"/>
  <c r="AM152" i="2"/>
  <c r="W152" i="2"/>
  <c r="O152" i="2"/>
  <c r="BE152" i="2"/>
  <c r="AO152" i="2"/>
  <c r="Y152" i="2"/>
  <c r="I152" i="2"/>
  <c r="AW151" i="2"/>
  <c r="AG151" i="2"/>
  <c r="AC151" i="2"/>
  <c r="U151" i="2"/>
  <c r="Q151" i="2"/>
  <c r="BI151" i="2"/>
  <c r="BC151" i="2"/>
  <c r="AY151" i="2"/>
  <c r="AS151" i="2"/>
  <c r="AQ151" i="2"/>
  <c r="AM151" i="2"/>
  <c r="AI151" i="2"/>
  <c r="AE151" i="2"/>
  <c r="AA151" i="2"/>
  <c r="W151" i="2"/>
  <c r="S151" i="2"/>
  <c r="O151" i="2"/>
  <c r="K151" i="2"/>
  <c r="I151" i="2"/>
  <c r="BK151" i="2"/>
  <c r="BG151" i="2"/>
  <c r="BE151" i="2"/>
  <c r="BA151" i="2"/>
  <c r="AU151" i="2"/>
  <c r="AO151" i="2"/>
  <c r="AK151" i="2"/>
  <c r="Y151" i="2"/>
  <c r="M151" i="2"/>
  <c r="BK150" i="2"/>
  <c r="BC150" i="2"/>
  <c r="AU150" i="2"/>
  <c r="AM150" i="2"/>
  <c r="AE150" i="2"/>
  <c r="W150" i="2"/>
  <c r="O150" i="2"/>
  <c r="Y150" i="2"/>
  <c r="BI150" i="2"/>
  <c r="BA150" i="2"/>
  <c r="AS150" i="2"/>
  <c r="AK150" i="2"/>
  <c r="AC150" i="2"/>
  <c r="U150" i="2"/>
  <c r="M150" i="2"/>
  <c r="BE150" i="2"/>
  <c r="AW150" i="2"/>
  <c r="BG150" i="2"/>
  <c r="AY150" i="2"/>
  <c r="AQ150" i="2"/>
  <c r="AI150" i="2"/>
  <c r="AA150" i="2"/>
  <c r="S150" i="2"/>
  <c r="K150" i="2"/>
  <c r="AO150" i="2"/>
  <c r="AG150" i="2"/>
  <c r="Q150" i="2"/>
  <c r="I150" i="2"/>
  <c r="AI149" i="2"/>
  <c r="K149" i="2"/>
  <c r="Y149" i="2"/>
  <c r="U149" i="2"/>
  <c r="Q149" i="2"/>
  <c r="M149" i="2"/>
  <c r="I149" i="2"/>
  <c r="BK149" i="2"/>
  <c r="BG149" i="2"/>
  <c r="BC149" i="2"/>
  <c r="AY149" i="2"/>
  <c r="AU149" i="2"/>
  <c r="AQ149" i="2"/>
  <c r="AM149" i="2"/>
  <c r="AE149" i="2"/>
  <c r="AA149" i="2"/>
  <c r="W149" i="2"/>
  <c r="S149" i="2"/>
  <c r="O149" i="2"/>
  <c r="BI149" i="2"/>
  <c r="BE149" i="2"/>
  <c r="BA149" i="2"/>
  <c r="AW149" i="2"/>
  <c r="AS149" i="2"/>
  <c r="AO149" i="2"/>
  <c r="AK149" i="2"/>
  <c r="AG149" i="2"/>
  <c r="AC149" i="2"/>
  <c r="BG148" i="2"/>
  <c r="AY148" i="2"/>
  <c r="AQ148" i="2"/>
  <c r="AI148" i="2"/>
  <c r="AA148" i="2"/>
  <c r="S148" i="2"/>
  <c r="K148" i="2"/>
  <c r="BI148" i="2"/>
  <c r="BA148" i="2"/>
  <c r="AS148" i="2"/>
  <c r="AK148" i="2"/>
  <c r="AC148" i="2"/>
  <c r="U148" i="2"/>
  <c r="M148" i="2"/>
  <c r="I148" i="2"/>
  <c r="BK148" i="2"/>
  <c r="BC148" i="2"/>
  <c r="AU148" i="2"/>
  <c r="AM148" i="2"/>
  <c r="AE148" i="2"/>
  <c r="W148" i="2"/>
  <c r="O148" i="2"/>
  <c r="BE148" i="2"/>
  <c r="AW148" i="2"/>
  <c r="AO148" i="2"/>
  <c r="AG148" i="2"/>
  <c r="Y148" i="2"/>
  <c r="Q148" i="2"/>
  <c r="BI147" i="2"/>
  <c r="AW147" i="2"/>
  <c r="AO147" i="2"/>
  <c r="AM147" i="2"/>
  <c r="AK147" i="2"/>
  <c r="AI147" i="2"/>
  <c r="AE147" i="2"/>
  <c r="AC147" i="2"/>
  <c r="S147" i="2"/>
  <c r="Q147" i="2"/>
  <c r="M147" i="2"/>
  <c r="AS147" i="2"/>
  <c r="AG147" i="2"/>
  <c r="AA147" i="2"/>
  <c r="Y147" i="2"/>
  <c r="K147" i="2"/>
  <c r="I147" i="2"/>
  <c r="BK147" i="2"/>
  <c r="BG147" i="2"/>
  <c r="BE147" i="2"/>
  <c r="BC147" i="2"/>
  <c r="BA147" i="2"/>
  <c r="AY147" i="2"/>
  <c r="AU147" i="2"/>
  <c r="AQ147" i="2"/>
  <c r="W147" i="2"/>
  <c r="U147" i="2"/>
  <c r="O147" i="2"/>
  <c r="BK146" i="2"/>
  <c r="BC146" i="2"/>
  <c r="AU146" i="2"/>
  <c r="AM146" i="2"/>
  <c r="AE146" i="2"/>
  <c r="W146" i="2"/>
  <c r="O146" i="2"/>
  <c r="AG146" i="2"/>
  <c r="I146" i="2"/>
  <c r="BI146" i="2"/>
  <c r="BA146" i="2"/>
  <c r="AS146" i="2"/>
  <c r="AK146" i="2"/>
  <c r="AC146" i="2"/>
  <c r="U146" i="2"/>
  <c r="M146" i="2"/>
  <c r="Y146" i="2"/>
  <c r="Q146" i="2"/>
  <c r="BG146" i="2"/>
  <c r="AY146" i="2"/>
  <c r="AQ146" i="2"/>
  <c r="AI146" i="2"/>
  <c r="AA146" i="2"/>
  <c r="S146" i="2"/>
  <c r="K146" i="2"/>
  <c r="BE146" i="2"/>
  <c r="AW146" i="2"/>
  <c r="AO146" i="2"/>
  <c r="O145" i="2"/>
  <c r="BK145" i="2"/>
  <c r="BG145" i="2"/>
  <c r="BC145" i="2"/>
  <c r="AY145" i="2"/>
  <c r="AU145" i="2"/>
  <c r="AQ145" i="2"/>
  <c r="AM145" i="2"/>
  <c r="AI145" i="2"/>
  <c r="AE145" i="2"/>
  <c r="AA145" i="2"/>
  <c r="W145" i="2"/>
  <c r="S145" i="2"/>
  <c r="K145" i="2"/>
  <c r="BI145" i="2"/>
  <c r="BE145" i="2"/>
  <c r="BA145" i="2"/>
  <c r="AW145" i="2"/>
  <c r="AS145" i="2"/>
  <c r="AO145" i="2"/>
  <c r="AK145" i="2"/>
  <c r="AG145" i="2"/>
  <c r="AC145" i="2"/>
  <c r="Y145" i="2"/>
  <c r="U145" i="2"/>
  <c r="Q145" i="2"/>
  <c r="M145" i="2"/>
  <c r="I145" i="2"/>
  <c r="BG144" i="2"/>
  <c r="AY144" i="2"/>
  <c r="AQ144" i="2"/>
  <c r="AI144" i="2"/>
  <c r="AA144" i="2"/>
  <c r="S144" i="2"/>
  <c r="K144" i="2"/>
  <c r="BI144" i="2"/>
  <c r="BA144" i="2"/>
  <c r="AS144" i="2"/>
  <c r="AK144" i="2"/>
  <c r="AC144" i="2"/>
  <c r="U144" i="2"/>
  <c r="M144" i="2"/>
  <c r="I144" i="2"/>
  <c r="BK144" i="2"/>
  <c r="BC144" i="2"/>
  <c r="AU144" i="2"/>
  <c r="AM144" i="2"/>
  <c r="AE144" i="2"/>
  <c r="W144" i="2"/>
  <c r="O144" i="2"/>
  <c r="BE144" i="2"/>
  <c r="AW144" i="2"/>
  <c r="AO144" i="2"/>
  <c r="AG144" i="2"/>
  <c r="Y144" i="2"/>
  <c r="Q144" i="2"/>
  <c r="AO143" i="2"/>
  <c r="Y143" i="2"/>
  <c r="Q143" i="2"/>
  <c r="M143" i="2"/>
  <c r="AW143" i="2"/>
  <c r="AG143" i="2"/>
  <c r="AE143" i="2"/>
  <c r="AC143" i="2"/>
  <c r="AA143" i="2"/>
  <c r="U143" i="2"/>
  <c r="O143" i="2"/>
  <c r="K143" i="2"/>
  <c r="BK143" i="2"/>
  <c r="BI143" i="2"/>
  <c r="BG143" i="2"/>
  <c r="BE143" i="2"/>
  <c r="BC143" i="2"/>
  <c r="BA143" i="2"/>
  <c r="AY143" i="2"/>
  <c r="AU143" i="2"/>
  <c r="AS143" i="2"/>
  <c r="AQ143" i="2"/>
  <c r="AM143" i="2"/>
  <c r="AK143" i="2"/>
  <c r="AI143" i="2"/>
  <c r="W143" i="2"/>
  <c r="S143" i="2"/>
  <c r="I143" i="2"/>
  <c r="BK142" i="2"/>
  <c r="BC142" i="2"/>
  <c r="AU142" i="2"/>
  <c r="AM142" i="2"/>
  <c r="AE142" i="2"/>
  <c r="W142" i="2"/>
  <c r="O142" i="2"/>
  <c r="BI142" i="2"/>
  <c r="BA142" i="2"/>
  <c r="AS142" i="2"/>
  <c r="AK142" i="2"/>
  <c r="AC142" i="2"/>
  <c r="U142" i="2"/>
  <c r="M142" i="2"/>
  <c r="BG142" i="2"/>
  <c r="AY142" i="2"/>
  <c r="AQ142" i="2"/>
  <c r="AI142" i="2"/>
  <c r="AA142" i="2"/>
  <c r="S142" i="2"/>
  <c r="K142" i="2"/>
  <c r="BE142" i="2"/>
  <c r="AW142" i="2"/>
  <c r="AO142" i="2"/>
  <c r="AG142" i="2"/>
  <c r="Y142" i="2"/>
  <c r="Q142" i="2"/>
  <c r="I142" i="2"/>
  <c r="K141" i="2"/>
  <c r="BK141" i="2"/>
  <c r="BG141" i="2"/>
  <c r="BC141" i="2"/>
  <c r="AY141" i="2"/>
  <c r="AU141" i="2"/>
  <c r="AQ141" i="2"/>
  <c r="AM141" i="2"/>
  <c r="AI141" i="2"/>
  <c r="AE141" i="2"/>
  <c r="AA141" i="2"/>
  <c r="W141" i="2"/>
  <c r="S141" i="2"/>
  <c r="O141" i="2"/>
  <c r="BI141" i="2"/>
  <c r="BE141" i="2"/>
  <c r="BA141" i="2"/>
  <c r="AW141" i="2"/>
  <c r="AS141" i="2"/>
  <c r="AO141" i="2"/>
  <c r="AK141" i="2"/>
  <c r="AG141" i="2"/>
  <c r="AC141" i="2"/>
  <c r="Y141" i="2"/>
  <c r="U141" i="2"/>
  <c r="Q141" i="2"/>
  <c r="M141" i="2"/>
  <c r="I141" i="2"/>
  <c r="BG140" i="2"/>
  <c r="AY140" i="2"/>
  <c r="AQ140" i="2"/>
  <c r="AI140" i="2"/>
  <c r="AA140" i="2"/>
  <c r="S140" i="2"/>
  <c r="K140" i="2"/>
  <c r="AW140" i="2"/>
  <c r="Y140" i="2"/>
  <c r="BI140" i="2"/>
  <c r="BA140" i="2"/>
  <c r="AS140" i="2"/>
  <c r="AK140" i="2"/>
  <c r="AC140" i="2"/>
  <c r="U140" i="2"/>
  <c r="M140" i="2"/>
  <c r="AO140" i="2"/>
  <c r="BK140" i="2"/>
  <c r="BC140" i="2"/>
  <c r="AU140" i="2"/>
  <c r="AM140" i="2"/>
  <c r="AE140" i="2"/>
  <c r="W140" i="2"/>
  <c r="O140" i="2"/>
  <c r="BE140" i="2"/>
  <c r="AG140" i="2"/>
  <c r="Q140" i="2"/>
  <c r="I140" i="2"/>
  <c r="AU139" i="2"/>
  <c r="AI139" i="2"/>
  <c r="AE139" i="2"/>
  <c r="AA139" i="2"/>
  <c r="Y139" i="2"/>
  <c r="W139" i="2"/>
  <c r="K139" i="2"/>
  <c r="AO139" i="2"/>
  <c r="U139" i="2"/>
  <c r="Q139" i="2"/>
  <c r="O139" i="2"/>
  <c r="M139" i="2"/>
  <c r="I139" i="2"/>
  <c r="BK139" i="2"/>
  <c r="BI139" i="2"/>
  <c r="BG139" i="2"/>
  <c r="BE139" i="2"/>
  <c r="BC139" i="2"/>
  <c r="BA139" i="2"/>
  <c r="AY139" i="2"/>
  <c r="AW139" i="2"/>
  <c r="AS139" i="2"/>
  <c r="AQ139" i="2"/>
  <c r="AM139" i="2"/>
  <c r="AK139" i="2"/>
  <c r="AG139" i="2"/>
  <c r="AC139" i="2"/>
  <c r="S139" i="2"/>
  <c r="BK138" i="2"/>
  <c r="BC138" i="2"/>
  <c r="AU138" i="2"/>
  <c r="AM138" i="2"/>
  <c r="AE138" i="2"/>
  <c r="W138" i="2"/>
  <c r="O138" i="2"/>
  <c r="AO138" i="2"/>
  <c r="Q138" i="2"/>
  <c r="I138" i="2"/>
  <c r="BI138" i="2"/>
  <c r="BA138" i="2"/>
  <c r="AS138" i="2"/>
  <c r="AK138" i="2"/>
  <c r="AC138" i="2"/>
  <c r="U138" i="2"/>
  <c r="M138" i="2"/>
  <c r="AW138" i="2"/>
  <c r="AG138" i="2"/>
  <c r="BG138" i="2"/>
  <c r="AY138" i="2"/>
  <c r="AQ138" i="2"/>
  <c r="AI138" i="2"/>
  <c r="AA138" i="2"/>
  <c r="S138" i="2"/>
  <c r="K138" i="2"/>
  <c r="BE138" i="2"/>
  <c r="Y138" i="2"/>
  <c r="BI137" i="2"/>
  <c r="AW137" i="2"/>
  <c r="AC137" i="2"/>
  <c r="Q137" i="2"/>
  <c r="I137" i="2"/>
  <c r="BK137" i="2"/>
  <c r="BG137" i="2"/>
  <c r="BC137" i="2"/>
  <c r="AY137" i="2"/>
  <c r="AU137" i="2"/>
  <c r="AQ137" i="2"/>
  <c r="AM137" i="2"/>
  <c r="AI137" i="2"/>
  <c r="AE137" i="2"/>
  <c r="AA137" i="2"/>
  <c r="W137" i="2"/>
  <c r="S137" i="2"/>
  <c r="O137" i="2"/>
  <c r="K137" i="2"/>
  <c r="BE137" i="2"/>
  <c r="AS137" i="2"/>
  <c r="AO137" i="2"/>
  <c r="U137" i="2"/>
  <c r="M137" i="2"/>
  <c r="BA137" i="2"/>
  <c r="AK137" i="2"/>
  <c r="AG137" i="2"/>
  <c r="Y137" i="2"/>
  <c r="BG136" i="2"/>
  <c r="AY136" i="2"/>
  <c r="AQ136" i="2"/>
  <c r="AI136" i="2"/>
  <c r="AA136" i="2"/>
  <c r="S136" i="2"/>
  <c r="K136" i="2"/>
  <c r="AG136" i="2"/>
  <c r="Y136" i="2"/>
  <c r="I136" i="2"/>
  <c r="BI136" i="2"/>
  <c r="BA136" i="2"/>
  <c r="AS136" i="2"/>
  <c r="AK136" i="2"/>
  <c r="AC136" i="2"/>
  <c r="U136" i="2"/>
  <c r="M136" i="2"/>
  <c r="Q136" i="2"/>
  <c r="BK136" i="2"/>
  <c r="BC136" i="2"/>
  <c r="AU136" i="2"/>
  <c r="AM136" i="2"/>
  <c r="AE136" i="2"/>
  <c r="W136" i="2"/>
  <c r="O136" i="2"/>
  <c r="BE136" i="2"/>
  <c r="AW136" i="2"/>
  <c r="AO136" i="2"/>
  <c r="AS135" i="2"/>
  <c r="AG135" i="2"/>
  <c r="Q135" i="2"/>
  <c r="AW135" i="2"/>
  <c r="AI135" i="2"/>
  <c r="AC135" i="2"/>
  <c r="AA135" i="2"/>
  <c r="Y135" i="2"/>
  <c r="S135" i="2"/>
  <c r="K135" i="2"/>
  <c r="I135" i="2"/>
  <c r="BK135" i="2"/>
  <c r="BI135" i="2"/>
  <c r="BG135" i="2"/>
  <c r="BE135" i="2"/>
  <c r="BC135" i="2"/>
  <c r="BA135" i="2"/>
  <c r="AY135" i="2"/>
  <c r="AU135" i="2"/>
  <c r="AQ135" i="2"/>
  <c r="AO135" i="2"/>
  <c r="AM135" i="2"/>
  <c r="AK135" i="2"/>
  <c r="AE135" i="2"/>
  <c r="W135" i="2"/>
  <c r="U135" i="2"/>
  <c r="O135" i="2"/>
  <c r="M135" i="2"/>
  <c r="BK134" i="2"/>
  <c r="BC134" i="2"/>
  <c r="AU134" i="2"/>
  <c r="AM134" i="2"/>
  <c r="AE134" i="2"/>
  <c r="W134" i="2"/>
  <c r="O134" i="2"/>
  <c r="AG134" i="2"/>
  <c r="Y134" i="2"/>
  <c r="I134" i="2"/>
  <c r="BI134" i="2"/>
  <c r="BA134" i="2"/>
  <c r="AS134" i="2"/>
  <c r="AK134" i="2"/>
  <c r="AC134" i="2"/>
  <c r="U134" i="2"/>
  <c r="M134" i="2"/>
  <c r="BG134" i="2"/>
  <c r="AY134" i="2"/>
  <c r="AQ134" i="2"/>
  <c r="AI134" i="2"/>
  <c r="AA134" i="2"/>
  <c r="S134" i="2"/>
  <c r="K134" i="2"/>
  <c r="BE134" i="2"/>
  <c r="AW134" i="2"/>
  <c r="AO134" i="2"/>
  <c r="Q134" i="2"/>
  <c r="BE133" i="2"/>
  <c r="AW133" i="2"/>
  <c r="Y133" i="2"/>
  <c r="BK133" i="2"/>
  <c r="BG133" i="2"/>
  <c r="BC133" i="2"/>
  <c r="AY133" i="2"/>
  <c r="AU133" i="2"/>
  <c r="AQ133" i="2"/>
  <c r="AM133" i="2"/>
  <c r="AI133" i="2"/>
  <c r="AE133" i="2"/>
  <c r="AA133" i="2"/>
  <c r="W133" i="2"/>
  <c r="S133" i="2"/>
  <c r="O133" i="2"/>
  <c r="K133" i="2"/>
  <c r="AO133" i="2"/>
  <c r="AG133" i="2"/>
  <c r="AC133" i="2"/>
  <c r="Q133" i="2"/>
  <c r="M133" i="2"/>
  <c r="BI133" i="2"/>
  <c r="BA133" i="2"/>
  <c r="AS133" i="2"/>
  <c r="AK133" i="2"/>
  <c r="U133" i="2"/>
  <c r="I133" i="2"/>
  <c r="BG132" i="2"/>
  <c r="AY132" i="2"/>
  <c r="AQ132" i="2"/>
  <c r="AI132" i="2"/>
  <c r="AA132" i="2"/>
  <c r="S132" i="2"/>
  <c r="K132" i="2"/>
  <c r="BI132" i="2"/>
  <c r="BA132" i="2"/>
  <c r="AS132" i="2"/>
  <c r="AK132" i="2"/>
  <c r="AC132" i="2"/>
  <c r="U132" i="2"/>
  <c r="M132" i="2"/>
  <c r="BK132" i="2"/>
  <c r="BC132" i="2"/>
  <c r="AU132" i="2"/>
  <c r="AM132" i="2"/>
  <c r="AE132" i="2"/>
  <c r="W132" i="2"/>
  <c r="O132" i="2"/>
  <c r="BE132" i="2"/>
  <c r="AW132" i="2"/>
  <c r="AO132" i="2"/>
  <c r="AG132" i="2"/>
  <c r="Y132" i="2"/>
  <c r="Q132" i="2"/>
  <c r="I132" i="2"/>
  <c r="S131" i="2"/>
  <c r="BK131" i="2"/>
  <c r="BI131" i="2"/>
  <c r="BG131" i="2"/>
  <c r="BE131" i="2"/>
  <c r="BC131" i="2"/>
  <c r="BA131" i="2"/>
  <c r="AY131" i="2"/>
  <c r="AW131" i="2"/>
  <c r="AU131" i="2"/>
  <c r="AS131" i="2"/>
  <c r="AQ131" i="2"/>
  <c r="AO131" i="2"/>
  <c r="AM131" i="2"/>
  <c r="AK131" i="2"/>
  <c r="AI131" i="2"/>
  <c r="AG131" i="2"/>
  <c r="AE131" i="2"/>
  <c r="AC131" i="2"/>
  <c r="AA131" i="2"/>
  <c r="Y131" i="2"/>
  <c r="W131" i="2"/>
  <c r="U131" i="2"/>
  <c r="Q131" i="2"/>
  <c r="O131" i="2"/>
  <c r="M131" i="2"/>
  <c r="K131" i="2"/>
  <c r="I131" i="2"/>
  <c r="BK130" i="2"/>
  <c r="BC130" i="2"/>
  <c r="AU130" i="2"/>
  <c r="AM130" i="2"/>
  <c r="AE130" i="2"/>
  <c r="W130" i="2"/>
  <c r="O130" i="2"/>
  <c r="AG130" i="2"/>
  <c r="Q130" i="2"/>
  <c r="BI130" i="2"/>
  <c r="BA130" i="2"/>
  <c r="AS130" i="2"/>
  <c r="AK130" i="2"/>
  <c r="AC130" i="2"/>
  <c r="U130" i="2"/>
  <c r="M130" i="2"/>
  <c r="I130" i="2"/>
  <c r="BG130" i="2"/>
  <c r="AY130" i="2"/>
  <c r="AQ130" i="2"/>
  <c r="AI130" i="2"/>
  <c r="AA130" i="2"/>
  <c r="S130" i="2"/>
  <c r="K130" i="2"/>
  <c r="BE130" i="2"/>
  <c r="AW130" i="2"/>
  <c r="AO130" i="2"/>
  <c r="Y130" i="2"/>
  <c r="BE129" i="2"/>
  <c r="AK129" i="2"/>
  <c r="AG129" i="2"/>
  <c r="U129" i="2"/>
  <c r="Q129" i="2"/>
  <c r="M129" i="2"/>
  <c r="I129" i="2"/>
  <c r="BK129" i="2"/>
  <c r="BG129" i="2"/>
  <c r="BC129" i="2"/>
  <c r="AY129" i="2"/>
  <c r="AU129" i="2"/>
  <c r="AQ129" i="2"/>
  <c r="AM129" i="2"/>
  <c r="AI129" i="2"/>
  <c r="AE129" i="2"/>
  <c r="AA129" i="2"/>
  <c r="W129" i="2"/>
  <c r="S129" i="2"/>
  <c r="O129" i="2"/>
  <c r="K129" i="2"/>
  <c r="BI129" i="2"/>
  <c r="BA129" i="2"/>
  <c r="AW129" i="2"/>
  <c r="AS129" i="2"/>
  <c r="AO129" i="2"/>
  <c r="AC129" i="2"/>
  <c r="Y129" i="2"/>
  <c r="BG128" i="2"/>
  <c r="AY128" i="2"/>
  <c r="AQ128" i="2"/>
  <c r="AI128" i="2"/>
  <c r="AA128" i="2"/>
  <c r="S128" i="2"/>
  <c r="K128" i="2"/>
  <c r="Y128" i="2"/>
  <c r="I128" i="2"/>
  <c r="BI128" i="2"/>
  <c r="BA128" i="2"/>
  <c r="AS128" i="2"/>
  <c r="AK128" i="2"/>
  <c r="AC128" i="2"/>
  <c r="U128" i="2"/>
  <c r="M128" i="2"/>
  <c r="Q128" i="2"/>
  <c r="BK128" i="2"/>
  <c r="BC128" i="2"/>
  <c r="AU128" i="2"/>
  <c r="AM128" i="2"/>
  <c r="AE128" i="2"/>
  <c r="W128" i="2"/>
  <c r="O128" i="2"/>
  <c r="BE128" i="2"/>
  <c r="AW128" i="2"/>
  <c r="AO128" i="2"/>
  <c r="AG128" i="2"/>
  <c r="U127" i="2"/>
  <c r="M127" i="2"/>
  <c r="S127" i="2"/>
  <c r="BK127" i="2"/>
  <c r="BI127" i="2"/>
  <c r="BG127" i="2"/>
  <c r="BE127" i="2"/>
  <c r="BC127" i="2"/>
  <c r="BA127" i="2"/>
  <c r="AY127" i="2"/>
  <c r="AW127" i="2"/>
  <c r="AU127" i="2"/>
  <c r="AS127" i="2"/>
  <c r="AQ127" i="2"/>
  <c r="AO127" i="2"/>
  <c r="AM127" i="2"/>
  <c r="AK127" i="2"/>
  <c r="AI127" i="2"/>
  <c r="AG127" i="2"/>
  <c r="AE127" i="2"/>
  <c r="AC127" i="2"/>
  <c r="AA127" i="2"/>
  <c r="Y127" i="2"/>
  <c r="W127" i="2"/>
  <c r="Q127" i="2"/>
  <c r="O127" i="2"/>
  <c r="K127" i="2"/>
  <c r="I127" i="2"/>
  <c r="BK126" i="2"/>
  <c r="BC126" i="2"/>
  <c r="AU126" i="2"/>
  <c r="AM126" i="2"/>
  <c r="AE126" i="2"/>
  <c r="W126" i="2"/>
  <c r="O126" i="2"/>
  <c r="AO126" i="2"/>
  <c r="Y126" i="2"/>
  <c r="I126" i="2"/>
  <c r="BI126" i="2"/>
  <c r="BA126" i="2"/>
  <c r="AS126" i="2"/>
  <c r="AK126" i="2"/>
  <c r="AC126" i="2"/>
  <c r="U126" i="2"/>
  <c r="M126" i="2"/>
  <c r="BE126" i="2"/>
  <c r="AW126" i="2"/>
  <c r="AG126" i="2"/>
  <c r="Q126" i="2"/>
  <c r="BG126" i="2"/>
  <c r="AY126" i="2"/>
  <c r="AQ126" i="2"/>
  <c r="AI126" i="2"/>
  <c r="AA126" i="2"/>
  <c r="S126" i="2"/>
  <c r="K126" i="2"/>
  <c r="AK125" i="2"/>
  <c r="AG125" i="2"/>
  <c r="Q125" i="2"/>
  <c r="BK125" i="2"/>
  <c r="BG125" i="2"/>
  <c r="BC125" i="2"/>
  <c r="AY125" i="2"/>
  <c r="AU125" i="2"/>
  <c r="AQ125" i="2"/>
  <c r="AM125" i="2"/>
  <c r="AI125" i="2"/>
  <c r="AE125" i="2"/>
  <c r="AA125" i="2"/>
  <c r="W125" i="2"/>
  <c r="S125" i="2"/>
  <c r="O125" i="2"/>
  <c r="K125" i="2"/>
  <c r="AC125" i="2"/>
  <c r="Y125" i="2"/>
  <c r="U125" i="2"/>
  <c r="I125" i="2"/>
  <c r="BI125" i="2"/>
  <c r="BE125" i="2"/>
  <c r="BA125" i="2"/>
  <c r="AW125" i="2"/>
  <c r="AS125" i="2"/>
  <c r="AO125" i="2"/>
  <c r="M125" i="2"/>
  <c r="BG124" i="2"/>
  <c r="AY124" i="2"/>
  <c r="AQ124" i="2"/>
  <c r="AI124" i="2"/>
  <c r="AA124" i="2"/>
  <c r="S124" i="2"/>
  <c r="K124" i="2"/>
  <c r="BI124" i="2"/>
  <c r="BA124" i="2"/>
  <c r="AS124" i="2"/>
  <c r="AK124" i="2"/>
  <c r="AC124" i="2"/>
  <c r="U124" i="2"/>
  <c r="M124" i="2"/>
  <c r="Y124" i="2"/>
  <c r="Q124" i="2"/>
  <c r="I124" i="2"/>
  <c r="BK124" i="2"/>
  <c r="BC124" i="2"/>
  <c r="AU124" i="2"/>
  <c r="AM124" i="2"/>
  <c r="AE124" i="2"/>
  <c r="W124" i="2"/>
  <c r="O124" i="2"/>
  <c r="BE124" i="2"/>
  <c r="AW124" i="2"/>
  <c r="AO124" i="2"/>
  <c r="AG124" i="2"/>
  <c r="BI123" i="2"/>
  <c r="BC123" i="2"/>
  <c r="BA123" i="2"/>
  <c r="AW123" i="2"/>
  <c r="AS123" i="2"/>
  <c r="AQ123" i="2"/>
  <c r="AO123" i="2"/>
  <c r="AK123" i="2"/>
  <c r="AC123" i="2"/>
  <c r="AA123" i="2"/>
  <c r="AI123" i="2"/>
  <c r="S123" i="2"/>
  <c r="Q123" i="2"/>
  <c r="O123" i="2"/>
  <c r="M123" i="2"/>
  <c r="K123" i="2"/>
  <c r="BK123" i="2"/>
  <c r="BG123" i="2"/>
  <c r="BE123" i="2"/>
  <c r="AY123" i="2"/>
  <c r="AU123" i="2"/>
  <c r="AM123" i="2"/>
  <c r="AG123" i="2"/>
  <c r="AE123" i="2"/>
  <c r="Y123" i="2"/>
  <c r="W123" i="2"/>
  <c r="U123" i="2"/>
  <c r="I123" i="2"/>
  <c r="BK122" i="2"/>
  <c r="BC122" i="2"/>
  <c r="AU122" i="2"/>
  <c r="AM122" i="2"/>
  <c r="AE122" i="2"/>
  <c r="W122" i="2"/>
  <c r="O122" i="2"/>
  <c r="BI122" i="2"/>
  <c r="BA122" i="2"/>
  <c r="AS122" i="2"/>
  <c r="AK122" i="2"/>
  <c r="AC122" i="2"/>
  <c r="U122" i="2"/>
  <c r="M122" i="2"/>
  <c r="AO122" i="2"/>
  <c r="AG122" i="2"/>
  <c r="Q122" i="2"/>
  <c r="BG122" i="2"/>
  <c r="AY122" i="2"/>
  <c r="AQ122" i="2"/>
  <c r="AI122" i="2"/>
  <c r="AA122" i="2"/>
  <c r="S122" i="2"/>
  <c r="K122" i="2"/>
  <c r="BE122" i="2"/>
  <c r="AW122" i="2"/>
  <c r="Y122" i="2"/>
  <c r="I122" i="2"/>
  <c r="K121" i="2"/>
  <c r="BK121" i="2"/>
  <c r="BG121" i="2"/>
  <c r="BC121" i="2"/>
  <c r="AY121" i="2"/>
  <c r="AU121" i="2"/>
  <c r="AQ121" i="2"/>
  <c r="AM121" i="2"/>
  <c r="AI121" i="2"/>
  <c r="AE121" i="2"/>
  <c r="AA121" i="2"/>
  <c r="W121" i="2"/>
  <c r="S121" i="2"/>
  <c r="O121" i="2"/>
  <c r="M121" i="2"/>
  <c r="I121" i="2"/>
  <c r="BI121" i="2"/>
  <c r="BE121" i="2"/>
  <c r="BA121" i="2"/>
  <c r="AW121" i="2"/>
  <c r="AS121" i="2"/>
  <c r="AO121" i="2"/>
  <c r="AK121" i="2"/>
  <c r="AG121" i="2"/>
  <c r="AC121" i="2"/>
  <c r="Y121" i="2"/>
  <c r="U121" i="2"/>
  <c r="Q121" i="2"/>
  <c r="BG120" i="2"/>
  <c r="AY120" i="2"/>
  <c r="AQ120" i="2"/>
  <c r="AI120" i="2"/>
  <c r="AA120" i="2"/>
  <c r="S120" i="2"/>
  <c r="K120" i="2"/>
  <c r="Q120" i="2"/>
  <c r="BI120" i="2"/>
  <c r="BA120" i="2"/>
  <c r="AS120" i="2"/>
  <c r="AK120" i="2"/>
  <c r="AC120" i="2"/>
  <c r="U120" i="2"/>
  <c r="M120" i="2"/>
  <c r="Y120" i="2"/>
  <c r="BK120" i="2"/>
  <c r="BC120" i="2"/>
  <c r="AU120" i="2"/>
  <c r="AM120" i="2"/>
  <c r="AE120" i="2"/>
  <c r="W120" i="2"/>
  <c r="O120" i="2"/>
  <c r="BE120" i="2"/>
  <c r="AW120" i="2"/>
  <c r="AO120" i="2"/>
  <c r="AG120" i="2"/>
  <c r="I120" i="2"/>
  <c r="AW119" i="2"/>
  <c r="AM119" i="2"/>
  <c r="AK119" i="2"/>
  <c r="AG119" i="2"/>
  <c r="AC119" i="2"/>
  <c r="W119" i="2"/>
  <c r="Q119" i="2"/>
  <c r="BI119" i="2"/>
  <c r="BG119" i="2"/>
  <c r="BA119" i="2"/>
  <c r="AU119" i="2"/>
  <c r="AS119" i="2"/>
  <c r="AO119" i="2"/>
  <c r="AI119" i="2"/>
  <c r="AE119" i="2"/>
  <c r="AA119" i="2"/>
  <c r="U119" i="2"/>
  <c r="M119" i="2"/>
  <c r="K119" i="2"/>
  <c r="I119" i="2"/>
  <c r="BK119" i="2"/>
  <c r="BE119" i="2"/>
  <c r="BC119" i="2"/>
  <c r="AY119" i="2"/>
  <c r="AQ119" i="2"/>
  <c r="Y119" i="2"/>
  <c r="S119" i="2"/>
  <c r="O119" i="2"/>
  <c r="BK118" i="2"/>
  <c r="BC118" i="2"/>
  <c r="AU118" i="2"/>
  <c r="AM118" i="2"/>
  <c r="AE118" i="2"/>
  <c r="W118" i="2"/>
  <c r="O118" i="2"/>
  <c r="BI118" i="2"/>
  <c r="BA118" i="2"/>
  <c r="AS118" i="2"/>
  <c r="AK118" i="2"/>
  <c r="AC118" i="2"/>
  <c r="U118" i="2"/>
  <c r="M118" i="2"/>
  <c r="Q118" i="2"/>
  <c r="I118" i="2"/>
  <c r="BG118" i="2"/>
  <c r="AY118" i="2"/>
  <c r="AQ118" i="2"/>
  <c r="AI118" i="2"/>
  <c r="AA118" i="2"/>
  <c r="S118" i="2"/>
  <c r="K118" i="2"/>
  <c r="BE118" i="2"/>
  <c r="AW118" i="2"/>
  <c r="AO118" i="2"/>
  <c r="AG118" i="2"/>
  <c r="Y118" i="2"/>
  <c r="O117" i="2"/>
  <c r="I117" i="2"/>
  <c r="BK117" i="2"/>
  <c r="BG117" i="2"/>
  <c r="BC117" i="2"/>
  <c r="AY117" i="2"/>
  <c r="AU117" i="2"/>
  <c r="AQ117" i="2"/>
  <c r="AM117" i="2"/>
  <c r="AI117" i="2"/>
  <c r="AE117" i="2"/>
  <c r="AA117" i="2"/>
  <c r="W117" i="2"/>
  <c r="S117" i="2"/>
  <c r="K117" i="2"/>
  <c r="BI117" i="2"/>
  <c r="BE117" i="2"/>
  <c r="BA117" i="2"/>
  <c r="AW117" i="2"/>
  <c r="AS117" i="2"/>
  <c r="AO117" i="2"/>
  <c r="AK117" i="2"/>
  <c r="AG117" i="2"/>
  <c r="AC117" i="2"/>
  <c r="Y117" i="2"/>
  <c r="U117" i="2"/>
  <c r="Q117" i="2"/>
  <c r="M117" i="2"/>
  <c r="BG116" i="2"/>
  <c r="AY116" i="2"/>
  <c r="AQ116" i="2"/>
  <c r="AI116" i="2"/>
  <c r="AA116" i="2"/>
  <c r="S116" i="2"/>
  <c r="K116" i="2"/>
  <c r="BE116" i="2"/>
  <c r="AW116" i="2"/>
  <c r="Q116" i="2"/>
  <c r="BI116" i="2"/>
  <c r="BA116" i="2"/>
  <c r="AS116" i="2"/>
  <c r="AK116" i="2"/>
  <c r="AC116" i="2"/>
  <c r="U116" i="2"/>
  <c r="M116" i="2"/>
  <c r="AO116" i="2"/>
  <c r="AG116" i="2"/>
  <c r="Y116" i="2"/>
  <c r="I116" i="2"/>
  <c r="BK116" i="2"/>
  <c r="BC116" i="2"/>
  <c r="AU116" i="2"/>
  <c r="AM116" i="2"/>
  <c r="AE116" i="2"/>
  <c r="W116" i="2"/>
  <c r="O116" i="2"/>
  <c r="AK115" i="2"/>
  <c r="W115" i="2"/>
  <c r="AM115" i="2"/>
  <c r="AA115" i="2"/>
  <c r="U115" i="2"/>
  <c r="S115" i="2"/>
  <c r="O115" i="2"/>
  <c r="M115" i="2"/>
  <c r="K115" i="2"/>
  <c r="I115" i="2"/>
  <c r="BK115" i="2"/>
  <c r="BI115" i="2"/>
  <c r="BG115" i="2"/>
  <c r="BE115" i="2"/>
  <c r="BC115" i="2"/>
  <c r="BA115" i="2"/>
  <c r="AY115" i="2"/>
  <c r="AW115" i="2"/>
  <c r="AU115" i="2"/>
  <c r="AS115" i="2"/>
  <c r="AQ115" i="2"/>
  <c r="AO115" i="2"/>
  <c r="AI115" i="2"/>
  <c r="AG115" i="2"/>
  <c r="AE115" i="2"/>
  <c r="AC115" i="2"/>
  <c r="Y115" i="2"/>
  <c r="Q115" i="2"/>
  <c r="BK114" i="2"/>
  <c r="BC114" i="2"/>
  <c r="AU114" i="2"/>
  <c r="AM114" i="2"/>
  <c r="AE114" i="2"/>
  <c r="W114" i="2"/>
  <c r="O114" i="2"/>
  <c r="Q114" i="2"/>
  <c r="I114" i="2"/>
  <c r="BI114" i="2"/>
  <c r="BA114" i="2"/>
  <c r="AS114" i="2"/>
  <c r="AK114" i="2"/>
  <c r="AC114" i="2"/>
  <c r="U114" i="2"/>
  <c r="M114" i="2"/>
  <c r="Y114" i="2"/>
  <c r="BG114" i="2"/>
  <c r="AY114" i="2"/>
  <c r="AQ114" i="2"/>
  <c r="AI114" i="2"/>
  <c r="AA114" i="2"/>
  <c r="S114" i="2"/>
  <c r="K114" i="2"/>
  <c r="BE114" i="2"/>
  <c r="AW114" i="2"/>
  <c r="AO114" i="2"/>
  <c r="AG114" i="2"/>
  <c r="AG113" i="2"/>
  <c r="BK113" i="2"/>
  <c r="BG113" i="2"/>
  <c r="BC113" i="2"/>
  <c r="AY113" i="2"/>
  <c r="AU113" i="2"/>
  <c r="AQ113" i="2"/>
  <c r="AM113" i="2"/>
  <c r="AI113" i="2"/>
  <c r="AE113" i="2"/>
  <c r="AA113" i="2"/>
  <c r="W113" i="2"/>
  <c r="S113" i="2"/>
  <c r="O113" i="2"/>
  <c r="K113" i="2"/>
  <c r="BE113" i="2"/>
  <c r="BA113" i="2"/>
  <c r="AW113" i="2"/>
  <c r="AO113" i="2"/>
  <c r="AC113" i="2"/>
  <c r="BI113" i="2"/>
  <c r="AS113" i="2"/>
  <c r="AK113" i="2"/>
  <c r="Y113" i="2"/>
  <c r="U113" i="2"/>
  <c r="Q113" i="2"/>
  <c r="M113" i="2"/>
  <c r="I113" i="2"/>
  <c r="BG112" i="2"/>
  <c r="AY112" i="2"/>
  <c r="AQ112" i="2"/>
  <c r="AI112" i="2"/>
  <c r="AA112" i="2"/>
  <c r="S112" i="2"/>
  <c r="K112" i="2"/>
  <c r="BI112" i="2"/>
  <c r="BA112" i="2"/>
  <c r="AS112" i="2"/>
  <c r="AK112" i="2"/>
  <c r="AC112" i="2"/>
  <c r="U112" i="2"/>
  <c r="M112" i="2"/>
  <c r="I112" i="2"/>
  <c r="BK112" i="2"/>
  <c r="BC112" i="2"/>
  <c r="AU112" i="2"/>
  <c r="AM112" i="2"/>
  <c r="AE112" i="2"/>
  <c r="W112" i="2"/>
  <c r="O112" i="2"/>
  <c r="BE112" i="2"/>
  <c r="AW112" i="2"/>
  <c r="AO112" i="2"/>
  <c r="AG112" i="2"/>
  <c r="Y112" i="2"/>
  <c r="Q112" i="2"/>
  <c r="AA111" i="2"/>
  <c r="Y111" i="2"/>
  <c r="O111" i="2"/>
  <c r="K111" i="2"/>
  <c r="I111" i="2"/>
  <c r="BK111" i="2"/>
  <c r="BI111" i="2"/>
  <c r="BG111" i="2"/>
  <c r="BE111" i="2"/>
  <c r="BC111" i="2"/>
  <c r="BA111" i="2"/>
  <c r="AY111" i="2"/>
  <c r="AW111" i="2"/>
  <c r="AU111" i="2"/>
  <c r="AS111" i="2"/>
  <c r="AQ111" i="2"/>
  <c r="AO111" i="2"/>
  <c r="AM111" i="2"/>
  <c r="AK111" i="2"/>
  <c r="AI111" i="2"/>
  <c r="AG111" i="2"/>
  <c r="AE111" i="2"/>
  <c r="AC111" i="2"/>
  <c r="W111" i="2"/>
  <c r="U111" i="2"/>
  <c r="S111" i="2"/>
  <c r="Q111" i="2"/>
  <c r="M111" i="2"/>
  <c r="BK110" i="2"/>
  <c r="BC110" i="2"/>
  <c r="AU110" i="2"/>
  <c r="AM110" i="2"/>
  <c r="AE110" i="2"/>
  <c r="W110" i="2"/>
  <c r="O110" i="2"/>
  <c r="AW110" i="2"/>
  <c r="AO110" i="2"/>
  <c r="AG110" i="2"/>
  <c r="Q110" i="2"/>
  <c r="I110" i="2"/>
  <c r="BI110" i="2"/>
  <c r="BA110" i="2"/>
  <c r="AS110" i="2"/>
  <c r="AK110" i="2"/>
  <c r="AC110" i="2"/>
  <c r="U110" i="2"/>
  <c r="M110" i="2"/>
  <c r="BG110" i="2"/>
  <c r="AY110" i="2"/>
  <c r="AQ110" i="2"/>
  <c r="AI110" i="2"/>
  <c r="AA110" i="2"/>
  <c r="S110" i="2"/>
  <c r="K110" i="2"/>
  <c r="BE110" i="2"/>
  <c r="Y110" i="2"/>
  <c r="BK109" i="2"/>
  <c r="BG109" i="2"/>
  <c r="BC109" i="2"/>
  <c r="AY109" i="2"/>
  <c r="AU109" i="2"/>
  <c r="AQ109" i="2"/>
  <c r="AM109" i="2"/>
  <c r="AI109" i="2"/>
  <c r="AE109" i="2"/>
  <c r="AA109" i="2"/>
  <c r="W109" i="2"/>
  <c r="S109" i="2"/>
  <c r="O109" i="2"/>
  <c r="K109" i="2"/>
  <c r="BI109" i="2"/>
  <c r="BE109" i="2"/>
  <c r="BA109" i="2"/>
  <c r="AW109" i="2"/>
  <c r="AS109" i="2"/>
  <c r="AO109" i="2"/>
  <c r="AK109" i="2"/>
  <c r="AG109" i="2"/>
  <c r="AC109" i="2"/>
  <c r="Y109" i="2"/>
  <c r="U109" i="2"/>
  <c r="Q109" i="2"/>
  <c r="M109" i="2"/>
  <c r="I109" i="2"/>
  <c r="BG108" i="2"/>
  <c r="AY108" i="2"/>
  <c r="AQ108" i="2"/>
  <c r="AI108" i="2"/>
  <c r="AA108" i="2"/>
  <c r="S108" i="2"/>
  <c r="K108" i="2"/>
  <c r="Y108" i="2"/>
  <c r="I108" i="2"/>
  <c r="BI108" i="2"/>
  <c r="BA108" i="2"/>
  <c r="AS108" i="2"/>
  <c r="AK108" i="2"/>
  <c r="AC108" i="2"/>
  <c r="U108" i="2"/>
  <c r="M108" i="2"/>
  <c r="AW108" i="2"/>
  <c r="AO108" i="2"/>
  <c r="AG108" i="2"/>
  <c r="Q108" i="2"/>
  <c r="BK108" i="2"/>
  <c r="BC108" i="2"/>
  <c r="AU108" i="2"/>
  <c r="AM108" i="2"/>
  <c r="AE108" i="2"/>
  <c r="W108" i="2"/>
  <c r="O108" i="2"/>
  <c r="BE108" i="2"/>
  <c r="BG107" i="2"/>
  <c r="BA107" i="2"/>
  <c r="AS107" i="2"/>
  <c r="AO107" i="2"/>
  <c r="AC107" i="2"/>
  <c r="AA107" i="2"/>
  <c r="Y107" i="2"/>
  <c r="K107" i="2"/>
  <c r="BI107" i="2"/>
  <c r="BE107" i="2"/>
  <c r="AW107" i="2"/>
  <c r="AU107" i="2"/>
  <c r="AQ107" i="2"/>
  <c r="AK107" i="2"/>
  <c r="AI107" i="2"/>
  <c r="AE107" i="2"/>
  <c r="W107" i="2"/>
  <c r="Q107" i="2"/>
  <c r="O107" i="2"/>
  <c r="BK107" i="2"/>
  <c r="BC107" i="2"/>
  <c r="AY107" i="2"/>
  <c r="AM107" i="2"/>
  <c r="AG107" i="2"/>
  <c r="U107" i="2"/>
  <c r="S107" i="2"/>
  <c r="M107" i="2"/>
  <c r="I107" i="2"/>
  <c r="BK106" i="2"/>
  <c r="BC106" i="2"/>
  <c r="AU106" i="2"/>
  <c r="AM106" i="2"/>
  <c r="AE106" i="2"/>
  <c r="W106" i="2"/>
  <c r="O106" i="2"/>
  <c r="Y106" i="2"/>
  <c r="I106" i="2"/>
  <c r="BI106" i="2"/>
  <c r="BA106" i="2"/>
  <c r="AS106" i="2"/>
  <c r="AK106" i="2"/>
  <c r="AC106" i="2"/>
  <c r="U106" i="2"/>
  <c r="M106" i="2"/>
  <c r="Q106" i="2"/>
  <c r="BG106" i="2"/>
  <c r="AY106" i="2"/>
  <c r="AQ106" i="2"/>
  <c r="AI106" i="2"/>
  <c r="AA106" i="2"/>
  <c r="S106" i="2"/>
  <c r="K106" i="2"/>
  <c r="BE106" i="2"/>
  <c r="AW106" i="2"/>
  <c r="AO106" i="2"/>
  <c r="AG106" i="2"/>
  <c r="BG105" i="2"/>
  <c r="BC105" i="2"/>
  <c r="AY105" i="2"/>
  <c r="AQ105" i="2"/>
  <c r="AM105" i="2"/>
  <c r="AI105" i="2"/>
  <c r="AE105" i="2"/>
  <c r="W105" i="2"/>
  <c r="S105" i="2"/>
  <c r="O105" i="2"/>
  <c r="K105" i="2"/>
  <c r="BI105" i="2"/>
  <c r="BE105" i="2"/>
  <c r="BA105" i="2"/>
  <c r="AW105" i="2"/>
  <c r="AS105" i="2"/>
  <c r="AO105" i="2"/>
  <c r="AK105" i="2"/>
  <c r="AG105" i="2"/>
  <c r="AC105" i="2"/>
  <c r="Y105" i="2"/>
  <c r="U105" i="2"/>
  <c r="Q105" i="2"/>
  <c r="I105" i="2"/>
  <c r="BK105" i="2"/>
  <c r="AU105" i="2"/>
  <c r="AA105" i="2"/>
  <c r="M105" i="2"/>
  <c r="BG104" i="2"/>
  <c r="AY104" i="2"/>
  <c r="AQ104" i="2"/>
  <c r="AI104" i="2"/>
  <c r="AA104" i="2"/>
  <c r="S104" i="2"/>
  <c r="K104" i="2"/>
  <c r="I104" i="2"/>
  <c r="BI104" i="2"/>
  <c r="BA104" i="2"/>
  <c r="AS104" i="2"/>
  <c r="AK104" i="2"/>
  <c r="AC104" i="2"/>
  <c r="U104" i="2"/>
  <c r="M104" i="2"/>
  <c r="BK104" i="2"/>
  <c r="BC104" i="2"/>
  <c r="AU104" i="2"/>
  <c r="AM104" i="2"/>
  <c r="AE104" i="2"/>
  <c r="W104" i="2"/>
  <c r="O104" i="2"/>
  <c r="BE104" i="2"/>
  <c r="AW104" i="2"/>
  <c r="AO104" i="2"/>
  <c r="AG104" i="2"/>
  <c r="Y104" i="2"/>
  <c r="Q104" i="2"/>
  <c r="AY103" i="2"/>
  <c r="AI103" i="2"/>
  <c r="AE103" i="2"/>
  <c r="AA103" i="2"/>
  <c r="W103" i="2"/>
  <c r="U103" i="2"/>
  <c r="S103" i="2"/>
  <c r="M103" i="2"/>
  <c r="K103" i="2"/>
  <c r="I103" i="2"/>
  <c r="BG103" i="2"/>
  <c r="BK103" i="2"/>
  <c r="BI103" i="2"/>
  <c r="BE103" i="2"/>
  <c r="BC103" i="2"/>
  <c r="BA103" i="2"/>
  <c r="AW103" i="2"/>
  <c r="AU103" i="2"/>
  <c r="AS103" i="2"/>
  <c r="AQ103" i="2"/>
  <c r="AO103" i="2"/>
  <c r="AM103" i="2"/>
  <c r="AK103" i="2"/>
  <c r="AG103" i="2"/>
  <c r="AC103" i="2"/>
  <c r="Y103" i="2"/>
  <c r="Q103" i="2"/>
  <c r="O103" i="2"/>
  <c r="BK102" i="2"/>
  <c r="BC102" i="2"/>
  <c r="AU102" i="2"/>
  <c r="AM102" i="2"/>
  <c r="AE102" i="2"/>
  <c r="W102" i="2"/>
  <c r="O102" i="2"/>
  <c r="BI102" i="2"/>
  <c r="BA102" i="2"/>
  <c r="AS102" i="2"/>
  <c r="AK102" i="2"/>
  <c r="AC102" i="2"/>
  <c r="U102" i="2"/>
  <c r="M102" i="2"/>
  <c r="BG102" i="2"/>
  <c r="AY102" i="2"/>
  <c r="AQ102" i="2"/>
  <c r="AI102" i="2"/>
  <c r="AA102" i="2"/>
  <c r="S102" i="2"/>
  <c r="K102" i="2"/>
  <c r="BE102" i="2"/>
  <c r="AW102" i="2"/>
  <c r="AO102" i="2"/>
  <c r="AG102" i="2"/>
  <c r="Y102" i="2"/>
  <c r="Q102" i="2"/>
  <c r="I102" i="2"/>
  <c r="K101" i="2"/>
  <c r="BE101" i="2"/>
  <c r="AW101" i="2"/>
  <c r="AO101" i="2"/>
  <c r="AK101" i="2"/>
  <c r="AC101" i="2"/>
  <c r="U101" i="2"/>
  <c r="M101" i="2"/>
  <c r="I101" i="2"/>
  <c r="BK101" i="2"/>
  <c r="BG101" i="2"/>
  <c r="BC101" i="2"/>
  <c r="AY101" i="2"/>
  <c r="AU101" i="2"/>
  <c r="AQ101" i="2"/>
  <c r="AM101" i="2"/>
  <c r="AI101" i="2"/>
  <c r="AE101" i="2"/>
  <c r="AA101" i="2"/>
  <c r="W101" i="2"/>
  <c r="S101" i="2"/>
  <c r="O101" i="2"/>
  <c r="BI101" i="2"/>
  <c r="BA101" i="2"/>
  <c r="AS101" i="2"/>
  <c r="AG101" i="2"/>
  <c r="Y101" i="2"/>
  <c r="Q101" i="2"/>
  <c r="BG100" i="2"/>
  <c r="AY100" i="2"/>
  <c r="AQ100" i="2"/>
  <c r="AI100" i="2"/>
  <c r="AA100" i="2"/>
  <c r="S100" i="2"/>
  <c r="K100" i="2"/>
  <c r="BI100" i="2"/>
  <c r="BA100" i="2"/>
  <c r="AS100" i="2"/>
  <c r="AK100" i="2"/>
  <c r="AC100" i="2"/>
  <c r="U100" i="2"/>
  <c r="M100" i="2"/>
  <c r="BK100" i="2"/>
  <c r="BC100" i="2"/>
  <c r="AU100" i="2"/>
  <c r="AM100" i="2"/>
  <c r="AE100" i="2"/>
  <c r="W100" i="2"/>
  <c r="O100" i="2"/>
  <c r="BE100" i="2"/>
  <c r="AW100" i="2"/>
  <c r="AO100" i="2"/>
  <c r="AG100" i="2"/>
  <c r="Y100" i="2"/>
  <c r="Q100" i="2"/>
  <c r="I100" i="2"/>
  <c r="BC99" i="2"/>
  <c r="AO99" i="2"/>
  <c r="AI99" i="2"/>
  <c r="AA99" i="2"/>
  <c r="Y99" i="2"/>
  <c r="BA99" i="2"/>
  <c r="AU99" i="2"/>
  <c r="AQ99" i="2"/>
  <c r="AE99" i="2"/>
  <c r="W99" i="2"/>
  <c r="S99" i="2"/>
  <c r="O99" i="2"/>
  <c r="M99" i="2"/>
  <c r="I99" i="2"/>
  <c r="BK99" i="2"/>
  <c r="BI99" i="2"/>
  <c r="BG99" i="2"/>
  <c r="BE99" i="2"/>
  <c r="AY99" i="2"/>
  <c r="AW99" i="2"/>
  <c r="AS99" i="2"/>
  <c r="AM99" i="2"/>
  <c r="AK99" i="2"/>
  <c r="AG99" i="2"/>
  <c r="AC99" i="2"/>
  <c r="U99" i="2"/>
  <c r="Q99" i="2"/>
  <c r="K99" i="2"/>
  <c r="BK98" i="2"/>
  <c r="BC98" i="2"/>
  <c r="AU98" i="2"/>
  <c r="AM98" i="2"/>
  <c r="AE98" i="2"/>
  <c r="W98" i="2"/>
  <c r="O98" i="2"/>
  <c r="BI98" i="2"/>
  <c r="BA98" i="2"/>
  <c r="AS98" i="2"/>
  <c r="AK98" i="2"/>
  <c r="AC98" i="2"/>
  <c r="U98" i="2"/>
  <c r="M98" i="2"/>
  <c r="BG98" i="2"/>
  <c r="AY98" i="2"/>
  <c r="AQ98" i="2"/>
  <c r="AI98" i="2"/>
  <c r="AA98" i="2"/>
  <c r="S98" i="2"/>
  <c r="K98" i="2"/>
  <c r="BE98" i="2"/>
  <c r="AW98" i="2"/>
  <c r="AO98" i="2"/>
  <c r="AG98" i="2"/>
  <c r="Y98" i="2"/>
  <c r="Q98" i="2"/>
  <c r="I98" i="2"/>
  <c r="K97" i="2"/>
  <c r="BK97" i="2"/>
  <c r="BG97" i="2"/>
  <c r="BC97" i="2"/>
  <c r="AY97" i="2"/>
  <c r="AU97" i="2"/>
  <c r="AQ97" i="2"/>
  <c r="AM97" i="2"/>
  <c r="AI97" i="2"/>
  <c r="AE97" i="2"/>
  <c r="AA97" i="2"/>
  <c r="W97" i="2"/>
  <c r="S97" i="2"/>
  <c r="O97" i="2"/>
  <c r="BI97" i="2"/>
  <c r="BE97" i="2"/>
  <c r="BA97" i="2"/>
  <c r="AW97" i="2"/>
  <c r="AS97" i="2"/>
  <c r="AO97" i="2"/>
  <c r="AK97" i="2"/>
  <c r="AG97" i="2"/>
  <c r="AC97" i="2"/>
  <c r="Y97" i="2"/>
  <c r="U97" i="2"/>
  <c r="Q97" i="2"/>
  <c r="M97" i="2"/>
  <c r="I97" i="2"/>
  <c r="BG96" i="2"/>
  <c r="AY96" i="2"/>
  <c r="AQ96" i="2"/>
  <c r="AI96" i="2"/>
  <c r="AA96" i="2"/>
  <c r="S96" i="2"/>
  <c r="K96" i="2"/>
  <c r="BI96" i="2"/>
  <c r="BA96" i="2"/>
  <c r="AS96" i="2"/>
  <c r="AK96" i="2"/>
  <c r="AC96" i="2"/>
  <c r="U96" i="2"/>
  <c r="M96" i="2"/>
  <c r="AO96" i="2"/>
  <c r="I96" i="2"/>
  <c r="BK96" i="2"/>
  <c r="BC96" i="2"/>
  <c r="AU96" i="2"/>
  <c r="AM96" i="2"/>
  <c r="AE96" i="2"/>
  <c r="W96" i="2"/>
  <c r="O96" i="2"/>
  <c r="BE96" i="2"/>
  <c r="AW96" i="2"/>
  <c r="AG96" i="2"/>
  <c r="Y96" i="2"/>
  <c r="Q96" i="2"/>
  <c r="Q95" i="2"/>
  <c r="AQ95" i="2"/>
  <c r="AA95" i="2"/>
  <c r="W95" i="2"/>
  <c r="U95" i="2"/>
  <c r="O95" i="2"/>
  <c r="BK95" i="2"/>
  <c r="BI95" i="2"/>
  <c r="BG95" i="2"/>
  <c r="BE95" i="2"/>
  <c r="BC95" i="2"/>
  <c r="BA95" i="2"/>
  <c r="AY95" i="2"/>
  <c r="AW95" i="2"/>
  <c r="AU95" i="2"/>
  <c r="AS95" i="2"/>
  <c r="AO95" i="2"/>
  <c r="AM95" i="2"/>
  <c r="AK95" i="2"/>
  <c r="AI95" i="2"/>
  <c r="AG95" i="2"/>
  <c r="AE95" i="2"/>
  <c r="AC95" i="2"/>
  <c r="Y95" i="2"/>
  <c r="S95" i="2"/>
  <c r="M95" i="2"/>
  <c r="K95" i="2"/>
  <c r="I95" i="2"/>
  <c r="BK94" i="2"/>
  <c r="BC94" i="2"/>
  <c r="AU94" i="2"/>
  <c r="AM94" i="2"/>
  <c r="AE94" i="2"/>
  <c r="W94" i="2"/>
  <c r="O94" i="2"/>
  <c r="BE94" i="2"/>
  <c r="I94" i="2"/>
  <c r="BI94" i="2"/>
  <c r="BA94" i="2"/>
  <c r="AS94" i="2"/>
  <c r="AK94" i="2"/>
  <c r="AC94" i="2"/>
  <c r="U94" i="2"/>
  <c r="M94" i="2"/>
  <c r="AO94" i="2"/>
  <c r="Y94" i="2"/>
  <c r="Q94" i="2"/>
  <c r="BG94" i="2"/>
  <c r="AY94" i="2"/>
  <c r="AQ94" i="2"/>
  <c r="AI94" i="2"/>
  <c r="AA94" i="2"/>
  <c r="S94" i="2"/>
  <c r="K94" i="2"/>
  <c r="AW94" i="2"/>
  <c r="AG94" i="2"/>
  <c r="AK93" i="2"/>
  <c r="U93" i="2"/>
  <c r="M93" i="2"/>
  <c r="BK93" i="2"/>
  <c r="BG93" i="2"/>
  <c r="BC93" i="2"/>
  <c r="AY93" i="2"/>
  <c r="AU93" i="2"/>
  <c r="AQ93" i="2"/>
  <c r="AM93" i="2"/>
  <c r="AI93" i="2"/>
  <c r="AE93" i="2"/>
  <c r="AA93" i="2"/>
  <c r="W93" i="2"/>
  <c r="S93" i="2"/>
  <c r="O93" i="2"/>
  <c r="K93" i="2"/>
  <c r="BI93" i="2"/>
  <c r="AW93" i="2"/>
  <c r="AS93" i="2"/>
  <c r="AO93" i="2"/>
  <c r="AG93" i="2"/>
  <c r="Y93" i="2"/>
  <c r="Q93" i="2"/>
  <c r="BE93" i="2"/>
  <c r="BA93" i="2"/>
  <c r="AC93" i="2"/>
  <c r="I93" i="2"/>
  <c r="BG92" i="2"/>
  <c r="AY92" i="2"/>
  <c r="AQ92" i="2"/>
  <c r="AI92" i="2"/>
  <c r="AA92" i="2"/>
  <c r="S92" i="2"/>
  <c r="K92" i="2"/>
  <c r="I92" i="2"/>
  <c r="BI92" i="2"/>
  <c r="BA92" i="2"/>
  <c r="AS92" i="2"/>
  <c r="AK92" i="2"/>
  <c r="AC92" i="2"/>
  <c r="U92" i="2"/>
  <c r="M92" i="2"/>
  <c r="Q92" i="2"/>
  <c r="BK92" i="2"/>
  <c r="BC92" i="2"/>
  <c r="AU92" i="2"/>
  <c r="AM92" i="2"/>
  <c r="AE92" i="2"/>
  <c r="W92" i="2"/>
  <c r="O92" i="2"/>
  <c r="BE92" i="2"/>
  <c r="AW92" i="2"/>
  <c r="AO92" i="2"/>
  <c r="AG92" i="2"/>
  <c r="Y92" i="2"/>
  <c r="BA91" i="2"/>
  <c r="AM91" i="2"/>
  <c r="AC91" i="2"/>
  <c r="W91" i="2"/>
  <c r="S91" i="2"/>
  <c r="AU91" i="2"/>
  <c r="AI91" i="2"/>
  <c r="AG91" i="2"/>
  <c r="AE91" i="2"/>
  <c r="AA91" i="2"/>
  <c r="Q91" i="2"/>
  <c r="O91" i="2"/>
  <c r="K91" i="2"/>
  <c r="BK91" i="2"/>
  <c r="BI91" i="2"/>
  <c r="BG91" i="2"/>
  <c r="BE91" i="2"/>
  <c r="BC91" i="2"/>
  <c r="AY91" i="2"/>
  <c r="AW91" i="2"/>
  <c r="AS91" i="2"/>
  <c r="AQ91" i="2"/>
  <c r="AO91" i="2"/>
  <c r="AK91" i="2"/>
  <c r="Y91" i="2"/>
  <c r="U91" i="2"/>
  <c r="M91" i="2"/>
  <c r="I91" i="2"/>
  <c r="BK90" i="2"/>
  <c r="BC90" i="2"/>
  <c r="AU90" i="2"/>
  <c r="AM90" i="2"/>
  <c r="AE90" i="2"/>
  <c r="W90" i="2"/>
  <c r="O90" i="2"/>
  <c r="BI90" i="2"/>
  <c r="BA90" i="2"/>
  <c r="AS90" i="2"/>
  <c r="AK90" i="2"/>
  <c r="AC90" i="2"/>
  <c r="U90" i="2"/>
  <c r="M90" i="2"/>
  <c r="BG90" i="2"/>
  <c r="AY90" i="2"/>
  <c r="AQ90" i="2"/>
  <c r="AI90" i="2"/>
  <c r="AA90" i="2"/>
  <c r="S90" i="2"/>
  <c r="K90" i="2"/>
  <c r="BE90" i="2"/>
  <c r="AW90" i="2"/>
  <c r="AO90" i="2"/>
  <c r="AG90" i="2"/>
  <c r="Y90" i="2"/>
  <c r="Q90" i="2"/>
  <c r="I90" i="2"/>
  <c r="Q89" i="2"/>
  <c r="BK89" i="2"/>
  <c r="BG89" i="2"/>
  <c r="BC89" i="2"/>
  <c r="AY89" i="2"/>
  <c r="AU89" i="2"/>
  <c r="AQ89" i="2"/>
  <c r="AM89" i="2"/>
  <c r="AI89" i="2"/>
  <c r="AE89" i="2"/>
  <c r="AA89" i="2"/>
  <c r="W89" i="2"/>
  <c r="S89" i="2"/>
  <c r="O89" i="2"/>
  <c r="K89" i="2"/>
  <c r="M89" i="2"/>
  <c r="BI89" i="2"/>
  <c r="BE89" i="2"/>
  <c r="BA89" i="2"/>
  <c r="AW89" i="2"/>
  <c r="AS89" i="2"/>
  <c r="AO89" i="2"/>
  <c r="AK89" i="2"/>
  <c r="AG89" i="2"/>
  <c r="AC89" i="2"/>
  <c r="Y89" i="2"/>
  <c r="U89" i="2"/>
  <c r="I89" i="2"/>
  <c r="BG88" i="2"/>
  <c r="AY88" i="2"/>
  <c r="AQ88" i="2"/>
  <c r="AI88" i="2"/>
  <c r="AA88" i="2"/>
  <c r="S88" i="2"/>
  <c r="K88" i="2"/>
  <c r="Y88" i="2"/>
  <c r="BI88" i="2"/>
  <c r="BA88" i="2"/>
  <c r="AS88" i="2"/>
  <c r="AK88" i="2"/>
  <c r="AC88" i="2"/>
  <c r="U88" i="2"/>
  <c r="M88" i="2"/>
  <c r="BK88" i="2"/>
  <c r="BC88" i="2"/>
  <c r="AU88" i="2"/>
  <c r="AM88" i="2"/>
  <c r="AE88" i="2"/>
  <c r="W88" i="2"/>
  <c r="O88" i="2"/>
  <c r="BE88" i="2"/>
  <c r="AW88" i="2"/>
  <c r="AO88" i="2"/>
  <c r="AG88" i="2"/>
  <c r="Q88" i="2"/>
  <c r="I88" i="2"/>
  <c r="AA87" i="2"/>
  <c r="Q87" i="2"/>
  <c r="I87" i="2"/>
  <c r="AC87" i="2"/>
  <c r="K87" i="2"/>
  <c r="BK87" i="2"/>
  <c r="BI87" i="2"/>
  <c r="BG87" i="2"/>
  <c r="BE87" i="2"/>
  <c r="BC87" i="2"/>
  <c r="BA87" i="2"/>
  <c r="AY87" i="2"/>
  <c r="AW87" i="2"/>
  <c r="AU87" i="2"/>
  <c r="AS87" i="2"/>
  <c r="AQ87" i="2"/>
  <c r="AO87" i="2"/>
  <c r="AM87" i="2"/>
  <c r="AK87" i="2"/>
  <c r="AI87" i="2"/>
  <c r="AG87" i="2"/>
  <c r="AE87" i="2"/>
  <c r="Y87" i="2"/>
  <c r="W87" i="2"/>
  <c r="U87" i="2"/>
  <c r="S87" i="2"/>
  <c r="O87" i="2"/>
  <c r="M87" i="2"/>
  <c r="BK86" i="2"/>
  <c r="BC86" i="2"/>
  <c r="AU86" i="2"/>
  <c r="AM86" i="2"/>
  <c r="AE86" i="2"/>
  <c r="W86" i="2"/>
  <c r="O86" i="2"/>
  <c r="M86" i="2"/>
  <c r="I86" i="2"/>
  <c r="BI86" i="2"/>
  <c r="BA86" i="2"/>
  <c r="AS86" i="2"/>
  <c r="AK86" i="2"/>
  <c r="AC86" i="2"/>
  <c r="U86" i="2"/>
  <c r="BG86" i="2"/>
  <c r="AY86" i="2"/>
  <c r="AQ86" i="2"/>
  <c r="AI86" i="2"/>
  <c r="AA86" i="2"/>
  <c r="S86" i="2"/>
  <c r="K86" i="2"/>
  <c r="BE86" i="2"/>
  <c r="AW86" i="2"/>
  <c r="AO86" i="2"/>
  <c r="AG86" i="2"/>
  <c r="Y86" i="2"/>
  <c r="Q86" i="2"/>
  <c r="BI85" i="2"/>
  <c r="BA85" i="2"/>
  <c r="AW85" i="2"/>
  <c r="AG85" i="2"/>
  <c r="Y85" i="2"/>
  <c r="M85" i="2"/>
  <c r="I85" i="2"/>
  <c r="BK85" i="2"/>
  <c r="BG85" i="2"/>
  <c r="BC85" i="2"/>
  <c r="AY85" i="2"/>
  <c r="AU85" i="2"/>
  <c r="AQ85" i="2"/>
  <c r="AM85" i="2"/>
  <c r="AI85" i="2"/>
  <c r="AE85" i="2"/>
  <c r="AA85" i="2"/>
  <c r="W85" i="2"/>
  <c r="S85" i="2"/>
  <c r="O85" i="2"/>
  <c r="K85" i="2"/>
  <c r="AS85" i="2"/>
  <c r="AK85" i="2"/>
  <c r="Q85" i="2"/>
  <c r="BE85" i="2"/>
  <c r="AO85" i="2"/>
  <c r="AC85" i="2"/>
  <c r="U85" i="2"/>
  <c r="BG84" i="2"/>
  <c r="AY84" i="2"/>
  <c r="AQ84" i="2"/>
  <c r="AI84" i="2"/>
  <c r="AA84" i="2"/>
  <c r="S84" i="2"/>
  <c r="K84" i="2"/>
  <c r="AG84" i="2"/>
  <c r="I84" i="2"/>
  <c r="BI84" i="2"/>
  <c r="BA84" i="2"/>
  <c r="AS84" i="2"/>
  <c r="AK84" i="2"/>
  <c r="AC84" i="2"/>
  <c r="U84" i="2"/>
  <c r="M84" i="2"/>
  <c r="BK84" i="2"/>
  <c r="BC84" i="2"/>
  <c r="AU84" i="2"/>
  <c r="AM84" i="2"/>
  <c r="AE84" i="2"/>
  <c r="W84" i="2"/>
  <c r="O84" i="2"/>
  <c r="BE84" i="2"/>
  <c r="AW84" i="2"/>
  <c r="AO84" i="2"/>
  <c r="Y84" i="2"/>
  <c r="Q84" i="2"/>
  <c r="AY83" i="2"/>
  <c r="AS83" i="2"/>
  <c r="AO83" i="2"/>
  <c r="AW83" i="2"/>
  <c r="AU83" i="2"/>
  <c r="AQ83" i="2"/>
  <c r="AK83" i="2"/>
  <c r="AG83" i="2"/>
  <c r="AE83" i="2"/>
  <c r="AC83" i="2"/>
  <c r="AA83" i="2"/>
  <c r="W83" i="2"/>
  <c r="U83" i="2"/>
  <c r="O83" i="2"/>
  <c r="M83" i="2"/>
  <c r="K83" i="2"/>
  <c r="I83" i="2"/>
  <c r="BK83" i="2"/>
  <c r="BI83" i="2"/>
  <c r="BG83" i="2"/>
  <c r="BE83" i="2"/>
  <c r="BC83" i="2"/>
  <c r="BA83" i="2"/>
  <c r="AM83" i="2"/>
  <c r="AI83" i="2"/>
  <c r="Y83" i="2"/>
  <c r="S83" i="2"/>
  <c r="Q83" i="2"/>
  <c r="BK82" i="2"/>
  <c r="BC82" i="2"/>
  <c r="AU82" i="2"/>
  <c r="AM82" i="2"/>
  <c r="AE82" i="2"/>
  <c r="W82" i="2"/>
  <c r="O82" i="2"/>
  <c r="AW82" i="2"/>
  <c r="AG82" i="2"/>
  <c r="BI82" i="2"/>
  <c r="BA82" i="2"/>
  <c r="AS82" i="2"/>
  <c r="AK82" i="2"/>
  <c r="AC82" i="2"/>
  <c r="U82" i="2"/>
  <c r="M82" i="2"/>
  <c r="Y82" i="2"/>
  <c r="Q82" i="2"/>
  <c r="BG82" i="2"/>
  <c r="AY82" i="2"/>
  <c r="AQ82" i="2"/>
  <c r="AI82" i="2"/>
  <c r="AA82" i="2"/>
  <c r="S82" i="2"/>
  <c r="K82" i="2"/>
  <c r="BE82" i="2"/>
  <c r="AO82" i="2"/>
  <c r="I82" i="2"/>
  <c r="K81" i="2"/>
  <c r="BK81" i="2"/>
  <c r="BG81" i="2"/>
  <c r="BC81" i="2"/>
  <c r="AY81" i="2"/>
  <c r="AU81" i="2"/>
  <c r="AQ81" i="2"/>
  <c r="AM81" i="2"/>
  <c r="AI81" i="2"/>
  <c r="AE81" i="2"/>
  <c r="AA81" i="2"/>
  <c r="W81" i="2"/>
  <c r="S81" i="2"/>
  <c r="O81" i="2"/>
  <c r="I81" i="2"/>
  <c r="BI81" i="2"/>
  <c r="BE81" i="2"/>
  <c r="BA81" i="2"/>
  <c r="AW81" i="2"/>
  <c r="AS81" i="2"/>
  <c r="AO81" i="2"/>
  <c r="AK81" i="2"/>
  <c r="AG81" i="2"/>
  <c r="AC81" i="2"/>
  <c r="Y81" i="2"/>
  <c r="U81" i="2"/>
  <c r="Q81" i="2"/>
  <c r="M81" i="2"/>
  <c r="BG80" i="2"/>
  <c r="AY80" i="2"/>
  <c r="AQ80" i="2"/>
  <c r="AI80" i="2"/>
  <c r="AA80" i="2"/>
  <c r="S80" i="2"/>
  <c r="K80" i="2"/>
  <c r="BI80" i="2"/>
  <c r="BA80" i="2"/>
  <c r="AS80" i="2"/>
  <c r="AK80" i="2"/>
  <c r="AC80" i="2"/>
  <c r="U80" i="2"/>
  <c r="M80" i="2"/>
  <c r="I80" i="2"/>
  <c r="BK80" i="2"/>
  <c r="BC80" i="2"/>
  <c r="AU80" i="2"/>
  <c r="AM80" i="2"/>
  <c r="AE80" i="2"/>
  <c r="W80" i="2"/>
  <c r="O80" i="2"/>
  <c r="BE80" i="2"/>
  <c r="AW80" i="2"/>
  <c r="AO80" i="2"/>
  <c r="AG80" i="2"/>
  <c r="Y80" i="2"/>
  <c r="Q80" i="2"/>
  <c r="AM79" i="2"/>
  <c r="AC79" i="2"/>
  <c r="O79" i="2"/>
  <c r="M79" i="2"/>
  <c r="K79" i="2"/>
  <c r="I79" i="2"/>
  <c r="BK79" i="2"/>
  <c r="BC79" i="2"/>
  <c r="AY79" i="2"/>
  <c r="AE79" i="2"/>
  <c r="AA79" i="2"/>
  <c r="Y79" i="2"/>
  <c r="W79" i="2"/>
  <c r="U79" i="2"/>
  <c r="BI79" i="2"/>
  <c r="BG79" i="2"/>
  <c r="BE79" i="2"/>
  <c r="BA79" i="2"/>
  <c r="AW79" i="2"/>
  <c r="AU79" i="2"/>
  <c r="AS79" i="2"/>
  <c r="AQ79" i="2"/>
  <c r="AO79" i="2"/>
  <c r="AK79" i="2"/>
  <c r="AI79" i="2"/>
  <c r="AG79" i="2"/>
  <c r="S79" i="2"/>
  <c r="Q79" i="2"/>
  <c r="BK78" i="2"/>
  <c r="BC78" i="2"/>
  <c r="AU78" i="2"/>
  <c r="AM78" i="2"/>
  <c r="AE78" i="2"/>
  <c r="W78" i="2"/>
  <c r="O78" i="2"/>
  <c r="K78" i="2"/>
  <c r="BE78" i="2"/>
  <c r="AW78" i="2"/>
  <c r="AO78" i="2"/>
  <c r="BI78" i="2"/>
  <c r="BA78" i="2"/>
  <c r="AS78" i="2"/>
  <c r="AK78" i="2"/>
  <c r="AC78" i="2"/>
  <c r="U78" i="2"/>
  <c r="M78" i="2"/>
  <c r="BG78" i="2"/>
  <c r="AY78" i="2"/>
  <c r="AQ78" i="2"/>
  <c r="AI78" i="2"/>
  <c r="AA78" i="2"/>
  <c r="S78" i="2"/>
  <c r="AG78" i="2"/>
  <c r="Y78" i="2"/>
  <c r="Q78" i="2"/>
  <c r="I78" i="2"/>
  <c r="S77" i="2"/>
  <c r="BA77" i="2"/>
  <c r="AK77" i="2"/>
  <c r="AC77" i="2"/>
  <c r="U77" i="2"/>
  <c r="Q77" i="2"/>
  <c r="BK77" i="2"/>
  <c r="BG77" i="2"/>
  <c r="BC77" i="2"/>
  <c r="AY77" i="2"/>
  <c r="AU77" i="2"/>
  <c r="AQ77" i="2"/>
  <c r="AM77" i="2"/>
  <c r="AI77" i="2"/>
  <c r="AE77" i="2"/>
  <c r="AA77" i="2"/>
  <c r="W77" i="2"/>
  <c r="O77" i="2"/>
  <c r="K77" i="2"/>
  <c r="BI77" i="2"/>
  <c r="BE77" i="2"/>
  <c r="AW77" i="2"/>
  <c r="AS77" i="2"/>
  <c r="AO77" i="2"/>
  <c r="AG77" i="2"/>
  <c r="Y77" i="2"/>
  <c r="M77" i="2"/>
  <c r="I77" i="2"/>
  <c r="BG76" i="2"/>
  <c r="AY76" i="2"/>
  <c r="AQ76" i="2"/>
  <c r="AI76" i="2"/>
  <c r="AA76" i="2"/>
  <c r="S76" i="2"/>
  <c r="K76" i="2"/>
  <c r="AO76" i="2"/>
  <c r="Y76" i="2"/>
  <c r="Q76" i="2"/>
  <c r="I76" i="2"/>
  <c r="BI76" i="2"/>
  <c r="BA76" i="2"/>
  <c r="AS76" i="2"/>
  <c r="AK76" i="2"/>
  <c r="AC76" i="2"/>
  <c r="U76" i="2"/>
  <c r="M76" i="2"/>
  <c r="W76" i="2"/>
  <c r="BE76" i="2"/>
  <c r="AG76" i="2"/>
  <c r="BK76" i="2"/>
  <c r="BC76" i="2"/>
  <c r="AU76" i="2"/>
  <c r="AM76" i="2"/>
  <c r="AE76" i="2"/>
  <c r="O76" i="2"/>
  <c r="AW76" i="2"/>
  <c r="BC75" i="2"/>
  <c r="AW75" i="2"/>
  <c r="AO75" i="2"/>
  <c r="AI75" i="2"/>
  <c r="AC75" i="2"/>
  <c r="Y75" i="2"/>
  <c r="W75" i="2"/>
  <c r="S75" i="2"/>
  <c r="O75" i="2"/>
  <c r="BG75" i="2"/>
  <c r="AS75" i="2"/>
  <c r="AQ75" i="2"/>
  <c r="AM75" i="2"/>
  <c r="AK75" i="2"/>
  <c r="AE75" i="2"/>
  <c r="AA75" i="2"/>
  <c r="U75" i="2"/>
  <c r="BK75" i="2"/>
  <c r="BI75" i="2"/>
  <c r="BE75" i="2"/>
  <c r="BA75" i="2"/>
  <c r="AY75" i="2"/>
  <c r="AU75" i="2"/>
  <c r="AG75" i="2"/>
  <c r="Q75" i="2"/>
  <c r="M75" i="2"/>
  <c r="K75" i="2"/>
  <c r="I75" i="2"/>
  <c r="BK74" i="2"/>
  <c r="BC74" i="2"/>
  <c r="AU74" i="2"/>
  <c r="AM74" i="2"/>
  <c r="AE74" i="2"/>
  <c r="W74" i="2"/>
  <c r="O74" i="2"/>
  <c r="BI74" i="2"/>
  <c r="BA74" i="2"/>
  <c r="AS74" i="2"/>
  <c r="AK74" i="2"/>
  <c r="AC74" i="2"/>
  <c r="U74" i="2"/>
  <c r="M74" i="2"/>
  <c r="BE74" i="2"/>
  <c r="AG74" i="2"/>
  <c r="I74" i="2"/>
  <c r="BG74" i="2"/>
  <c r="AY74" i="2"/>
  <c r="AQ74" i="2"/>
  <c r="AI74" i="2"/>
  <c r="AA74" i="2"/>
  <c r="S74" i="2"/>
  <c r="K74" i="2"/>
  <c r="AW74" i="2"/>
  <c r="AO74" i="2"/>
  <c r="Y74" i="2"/>
  <c r="Q74" i="2"/>
  <c r="AC73" i="2"/>
  <c r="M73" i="2"/>
  <c r="BK73" i="2"/>
  <c r="BG73" i="2"/>
  <c r="BC73" i="2"/>
  <c r="AY73" i="2"/>
  <c r="AU73" i="2"/>
  <c r="AQ73" i="2"/>
  <c r="AM73" i="2"/>
  <c r="AI73" i="2"/>
  <c r="AE73" i="2"/>
  <c r="AA73" i="2"/>
  <c r="W73" i="2"/>
  <c r="S73" i="2"/>
  <c r="O73" i="2"/>
  <c r="K73" i="2"/>
  <c r="AK73" i="2"/>
  <c r="Q73" i="2"/>
  <c r="BI73" i="2"/>
  <c r="BE73" i="2"/>
  <c r="BA73" i="2"/>
  <c r="AW73" i="2"/>
  <c r="AS73" i="2"/>
  <c r="AO73" i="2"/>
  <c r="AG73" i="2"/>
  <c r="Y73" i="2"/>
  <c r="U73" i="2"/>
  <c r="I73" i="2"/>
  <c r="BG72" i="2"/>
  <c r="AY72" i="2"/>
  <c r="AQ72" i="2"/>
  <c r="AI72" i="2"/>
  <c r="AA72" i="2"/>
  <c r="S72" i="2"/>
  <c r="K72" i="2"/>
  <c r="AO72" i="2"/>
  <c r="AG72" i="2"/>
  <c r="Q72" i="2"/>
  <c r="BI72" i="2"/>
  <c r="BA72" i="2"/>
  <c r="AS72" i="2"/>
  <c r="AK72" i="2"/>
  <c r="AC72" i="2"/>
  <c r="U72" i="2"/>
  <c r="M72" i="2"/>
  <c r="AW72" i="2"/>
  <c r="BK72" i="2"/>
  <c r="BC72" i="2"/>
  <c r="AU72" i="2"/>
  <c r="AM72" i="2"/>
  <c r="AE72" i="2"/>
  <c r="W72" i="2"/>
  <c r="O72" i="2"/>
  <c r="BE72" i="2"/>
  <c r="Y72" i="2"/>
  <c r="I72" i="2"/>
  <c r="AG71" i="2"/>
  <c r="S71" i="2"/>
  <c r="Q71" i="2"/>
  <c r="O71" i="2"/>
  <c r="BK71" i="2"/>
  <c r="BI71" i="2"/>
  <c r="BG71" i="2"/>
  <c r="BE71" i="2"/>
  <c r="BC71" i="2"/>
  <c r="BA71" i="2"/>
  <c r="AY71" i="2"/>
  <c r="AW71" i="2"/>
  <c r="AU71" i="2"/>
  <c r="AS71" i="2"/>
  <c r="AQ71" i="2"/>
  <c r="AO71" i="2"/>
  <c r="AM71" i="2"/>
  <c r="AK71" i="2"/>
  <c r="AI71" i="2"/>
  <c r="AE71" i="2"/>
  <c r="AC71" i="2"/>
  <c r="AA71" i="2"/>
  <c r="Y71" i="2"/>
  <c r="W71" i="2"/>
  <c r="U71" i="2"/>
  <c r="M71" i="2"/>
  <c r="K71" i="2"/>
  <c r="I71" i="2"/>
  <c r="BK70" i="2"/>
  <c r="BC70" i="2"/>
  <c r="AU70" i="2"/>
  <c r="AM70" i="2"/>
  <c r="AE70" i="2"/>
  <c r="W70" i="2"/>
  <c r="O70" i="2"/>
  <c r="BI70" i="2"/>
  <c r="BA70" i="2"/>
  <c r="AS70" i="2"/>
  <c r="AK70" i="2"/>
  <c r="AC70" i="2"/>
  <c r="U70" i="2"/>
  <c r="M70" i="2"/>
  <c r="Q70" i="2"/>
  <c r="I70" i="2"/>
  <c r="BG70" i="2"/>
  <c r="AY70" i="2"/>
  <c r="AQ70" i="2"/>
  <c r="AI70" i="2"/>
  <c r="AA70" i="2"/>
  <c r="S70" i="2"/>
  <c r="K70" i="2"/>
  <c r="BE70" i="2"/>
  <c r="AW70" i="2"/>
  <c r="AO70" i="2"/>
  <c r="AG70" i="2"/>
  <c r="Y70" i="2"/>
  <c r="AK69" i="2"/>
  <c r="AC69" i="2"/>
  <c r="I69" i="2"/>
  <c r="BK69" i="2"/>
  <c r="BG69" i="2"/>
  <c r="BC69" i="2"/>
  <c r="AY69" i="2"/>
  <c r="AU69" i="2"/>
  <c r="AQ69" i="2"/>
  <c r="AM69" i="2"/>
  <c r="AI69" i="2"/>
  <c r="AE69" i="2"/>
  <c r="AA69" i="2"/>
  <c r="W69" i="2"/>
  <c r="S69" i="2"/>
  <c r="O69" i="2"/>
  <c r="K69" i="2"/>
  <c r="AS69" i="2"/>
  <c r="AG69" i="2"/>
  <c r="Y69" i="2"/>
  <c r="Q69" i="2"/>
  <c r="M69" i="2"/>
  <c r="BI69" i="2"/>
  <c r="BE69" i="2"/>
  <c r="BA69" i="2"/>
  <c r="AW69" i="2"/>
  <c r="AO69" i="2"/>
  <c r="U69" i="2"/>
  <c r="BG68" i="2"/>
  <c r="AY68" i="2"/>
  <c r="AQ68" i="2"/>
  <c r="AI68" i="2"/>
  <c r="AA68" i="2"/>
  <c r="S68" i="2"/>
  <c r="K68" i="2"/>
  <c r="Q68" i="2"/>
  <c r="I68" i="2"/>
  <c r="BI68" i="2"/>
  <c r="BA68" i="2"/>
  <c r="AS68" i="2"/>
  <c r="AK68" i="2"/>
  <c r="AC68" i="2"/>
  <c r="U68" i="2"/>
  <c r="M68" i="2"/>
  <c r="AW68" i="2"/>
  <c r="BK68" i="2"/>
  <c r="BC68" i="2"/>
  <c r="AU68" i="2"/>
  <c r="AM68" i="2"/>
  <c r="AE68" i="2"/>
  <c r="W68" i="2"/>
  <c r="O68" i="2"/>
  <c r="BE68" i="2"/>
  <c r="AO68" i="2"/>
  <c r="AG68" i="2"/>
  <c r="Y68" i="2"/>
  <c r="BI67" i="2"/>
  <c r="BA67" i="2"/>
  <c r="AW67" i="2"/>
  <c r="AS67" i="2"/>
  <c r="AQ67" i="2"/>
  <c r="AO67" i="2"/>
  <c r="AE67" i="2"/>
  <c r="U67" i="2"/>
  <c r="O67" i="2"/>
  <c r="AK67" i="2"/>
  <c r="AA67" i="2"/>
  <c r="W67" i="2"/>
  <c r="K67" i="2"/>
  <c r="I67" i="2"/>
  <c r="BK67" i="2"/>
  <c r="BG67" i="2"/>
  <c r="BE67" i="2"/>
  <c r="BC67" i="2"/>
  <c r="AY67" i="2"/>
  <c r="AU67" i="2"/>
  <c r="AM67" i="2"/>
  <c r="AI67" i="2"/>
  <c r="AG67" i="2"/>
  <c r="AC67" i="2"/>
  <c r="Y67" i="2"/>
  <c r="S67" i="2"/>
  <c r="Q67" i="2"/>
  <c r="M67" i="2"/>
  <c r="BK66" i="2"/>
  <c r="BC66" i="2"/>
  <c r="AU66" i="2"/>
  <c r="AM66" i="2"/>
  <c r="AE66" i="2"/>
  <c r="W66" i="2"/>
  <c r="O66" i="2"/>
  <c r="BI66" i="2"/>
  <c r="BA66" i="2"/>
  <c r="AS66" i="2"/>
  <c r="AK66" i="2"/>
  <c r="AC66" i="2"/>
  <c r="U66" i="2"/>
  <c r="M66" i="2"/>
  <c r="BE66" i="2"/>
  <c r="AO66" i="2"/>
  <c r="Q66" i="2"/>
  <c r="I66" i="2"/>
  <c r="BG66" i="2"/>
  <c r="AY66" i="2"/>
  <c r="AQ66" i="2"/>
  <c r="AI66" i="2"/>
  <c r="AA66" i="2"/>
  <c r="S66" i="2"/>
  <c r="K66" i="2"/>
  <c r="AW66" i="2"/>
  <c r="AG66" i="2"/>
  <c r="Y66" i="2"/>
  <c r="BK65" i="2"/>
  <c r="BG65" i="2"/>
  <c r="BC65" i="2"/>
  <c r="AY65" i="2"/>
  <c r="AU65" i="2"/>
  <c r="AQ65" i="2"/>
  <c r="AM65" i="2"/>
  <c r="AI65" i="2"/>
  <c r="AE65" i="2"/>
  <c r="AA65" i="2"/>
  <c r="W65" i="2"/>
  <c r="S65" i="2"/>
  <c r="O65" i="2"/>
  <c r="K65" i="2"/>
  <c r="BI65" i="2"/>
  <c r="BE65" i="2"/>
  <c r="BA65" i="2"/>
  <c r="AW65" i="2"/>
  <c r="AS65" i="2"/>
  <c r="AO65" i="2"/>
  <c r="AK65" i="2"/>
  <c r="AG65" i="2"/>
  <c r="AC65" i="2"/>
  <c r="Y65" i="2"/>
  <c r="U65" i="2"/>
  <c r="Q65" i="2"/>
  <c r="M65" i="2"/>
  <c r="I65" i="2"/>
  <c r="BG64" i="2"/>
  <c r="AY64" i="2"/>
  <c r="AQ64" i="2"/>
  <c r="AI64" i="2"/>
  <c r="AA64" i="2"/>
  <c r="S64" i="2"/>
  <c r="K64" i="2"/>
  <c r="Q64" i="2"/>
  <c r="BI64" i="2"/>
  <c r="BA64" i="2"/>
  <c r="AS64" i="2"/>
  <c r="AK64" i="2"/>
  <c r="AC64" i="2"/>
  <c r="U64" i="2"/>
  <c r="M64" i="2"/>
  <c r="BK64" i="2"/>
  <c r="BC64" i="2"/>
  <c r="AU64" i="2"/>
  <c r="AM64" i="2"/>
  <c r="AE64" i="2"/>
  <c r="W64" i="2"/>
  <c r="O64" i="2"/>
  <c r="BE64" i="2"/>
  <c r="AW64" i="2"/>
  <c r="AO64" i="2"/>
  <c r="AG64" i="2"/>
  <c r="Y64" i="2"/>
  <c r="I64" i="2"/>
  <c r="AU62" i="2"/>
  <c r="AI62" i="2"/>
  <c r="AG62" i="2"/>
  <c r="AE62" i="2"/>
  <c r="Y62" i="2"/>
  <c r="W62" i="2"/>
  <c r="K62" i="2"/>
  <c r="AW62" i="2"/>
  <c r="AM62" i="2"/>
  <c r="AK62" i="2"/>
  <c r="AC62" i="2"/>
  <c r="O62" i="2"/>
  <c r="M62" i="2"/>
  <c r="I62" i="2"/>
  <c r="BK62" i="2"/>
  <c r="BI62" i="2"/>
  <c r="BG62" i="2"/>
  <c r="BE62" i="2"/>
  <c r="BC62" i="2"/>
  <c r="BA62" i="2"/>
  <c r="AY62" i="2"/>
  <c r="AS62" i="2"/>
  <c r="AQ62" i="2"/>
  <c r="AO62" i="2"/>
  <c r="AA62" i="2"/>
  <c r="U62" i="2"/>
  <c r="S62" i="2"/>
  <c r="Q62" i="2"/>
  <c r="BK61" i="2"/>
  <c r="BC61" i="2"/>
  <c r="AU61" i="2"/>
  <c r="AM61" i="2"/>
  <c r="AE61" i="2"/>
  <c r="W61" i="2"/>
  <c r="O61" i="2"/>
  <c r="BI61" i="2"/>
  <c r="BA61" i="2"/>
  <c r="AS61" i="2"/>
  <c r="AK61" i="2"/>
  <c r="AC61" i="2"/>
  <c r="U61" i="2"/>
  <c r="M61" i="2"/>
  <c r="Q61" i="2"/>
  <c r="I61" i="2"/>
  <c r="BG61" i="2"/>
  <c r="AY61" i="2"/>
  <c r="AQ61" i="2"/>
  <c r="AI61" i="2"/>
  <c r="AA61" i="2"/>
  <c r="S61" i="2"/>
  <c r="K61" i="2"/>
  <c r="BE61" i="2"/>
  <c r="AW61" i="2"/>
  <c r="AO61" i="2"/>
  <c r="AG61" i="2"/>
  <c r="Y61" i="2"/>
  <c r="K60" i="2"/>
  <c r="I60" i="2"/>
  <c r="BK60" i="2"/>
  <c r="BG60" i="2"/>
  <c r="BC60" i="2"/>
  <c r="AY60" i="2"/>
  <c r="AU60" i="2"/>
  <c r="AQ60" i="2"/>
  <c r="AM60" i="2"/>
  <c r="AI60" i="2"/>
  <c r="AE60" i="2"/>
  <c r="AA60" i="2"/>
  <c r="W60" i="2"/>
  <c r="S60" i="2"/>
  <c r="O60" i="2"/>
  <c r="Q60" i="2"/>
  <c r="M60" i="2"/>
  <c r="BI60" i="2"/>
  <c r="BE60" i="2"/>
  <c r="BA60" i="2"/>
  <c r="AW60" i="2"/>
  <c r="AS60" i="2"/>
  <c r="AO60" i="2"/>
  <c r="AK60" i="2"/>
  <c r="AG60" i="2"/>
  <c r="AC60" i="2"/>
  <c r="Y60" i="2"/>
  <c r="U60" i="2"/>
  <c r="BG59" i="2"/>
  <c r="AY59" i="2"/>
  <c r="AQ59" i="2"/>
  <c r="AI59" i="2"/>
  <c r="AA59" i="2"/>
  <c r="S59" i="2"/>
  <c r="K59" i="2"/>
  <c r="AK59" i="2"/>
  <c r="AC59" i="2"/>
  <c r="U59" i="2"/>
  <c r="M59" i="2"/>
  <c r="I59" i="2"/>
  <c r="BI59" i="2"/>
  <c r="BA59" i="2"/>
  <c r="AS59" i="2"/>
  <c r="BK59" i="2"/>
  <c r="BC59" i="2"/>
  <c r="AU59" i="2"/>
  <c r="AM59" i="2"/>
  <c r="AE59" i="2"/>
  <c r="W59" i="2"/>
  <c r="O59" i="2"/>
  <c r="BE59" i="2"/>
  <c r="AW59" i="2"/>
  <c r="AO59" i="2"/>
  <c r="AG59" i="2"/>
  <c r="Y59" i="2"/>
  <c r="Q59" i="2"/>
  <c r="AK58" i="2"/>
  <c r="AA58" i="2"/>
  <c r="U58" i="2"/>
  <c r="S58" i="2"/>
  <c r="O58" i="2"/>
  <c r="AG58" i="2"/>
  <c r="K58" i="2"/>
  <c r="I58" i="2"/>
  <c r="BK58" i="2"/>
  <c r="BI58" i="2"/>
  <c r="BG58" i="2"/>
  <c r="BE58" i="2"/>
  <c r="BC58" i="2"/>
  <c r="BA58" i="2"/>
  <c r="AY58" i="2"/>
  <c r="AW58" i="2"/>
  <c r="AU58" i="2"/>
  <c r="AS58" i="2"/>
  <c r="AQ58" i="2"/>
  <c r="AO58" i="2"/>
  <c r="AM58" i="2"/>
  <c r="AI58" i="2"/>
  <c r="AE58" i="2"/>
  <c r="AC58" i="2"/>
  <c r="Y58" i="2"/>
  <c r="W58" i="2"/>
  <c r="Q58" i="2"/>
  <c r="M58" i="2"/>
  <c r="BK57" i="2"/>
  <c r="BC57" i="2"/>
  <c r="AU57" i="2"/>
  <c r="AM57" i="2"/>
  <c r="AE57" i="2"/>
  <c r="W57" i="2"/>
  <c r="O57" i="2"/>
  <c r="AQ57" i="2"/>
  <c r="AI57" i="2"/>
  <c r="AA57" i="2"/>
  <c r="K57" i="2"/>
  <c r="AO57" i="2"/>
  <c r="Y57" i="2"/>
  <c r="Q57" i="2"/>
  <c r="I57" i="2"/>
  <c r="BI57" i="2"/>
  <c r="BA57" i="2"/>
  <c r="AS57" i="2"/>
  <c r="AK57" i="2"/>
  <c r="AC57" i="2"/>
  <c r="U57" i="2"/>
  <c r="M57" i="2"/>
  <c r="BG57" i="2"/>
  <c r="AY57" i="2"/>
  <c r="S57" i="2"/>
  <c r="BE57" i="2"/>
  <c r="AW57" i="2"/>
  <c r="AG57" i="2"/>
  <c r="K56" i="2"/>
  <c r="BK56" i="2"/>
  <c r="BG56" i="2"/>
  <c r="BC56" i="2"/>
  <c r="AY56" i="2"/>
  <c r="AU56" i="2"/>
  <c r="AQ56" i="2"/>
  <c r="AM56" i="2"/>
  <c r="AI56" i="2"/>
  <c r="AE56" i="2"/>
  <c r="AA56" i="2"/>
  <c r="W56" i="2"/>
  <c r="S56" i="2"/>
  <c r="O56" i="2"/>
  <c r="BI56" i="2"/>
  <c r="BE56" i="2"/>
  <c r="BA56" i="2"/>
  <c r="AW56" i="2"/>
  <c r="AS56" i="2"/>
  <c r="AO56" i="2"/>
  <c r="AK56" i="2"/>
  <c r="AG56" i="2"/>
  <c r="AC56" i="2"/>
  <c r="Y56" i="2"/>
  <c r="U56" i="2"/>
  <c r="Q56" i="2"/>
  <c r="M56" i="2"/>
  <c r="I56" i="2"/>
  <c r="BG55" i="2"/>
  <c r="AY55" i="2"/>
  <c r="AQ55" i="2"/>
  <c r="AI55" i="2"/>
  <c r="AA55" i="2"/>
  <c r="S55" i="2"/>
  <c r="K55" i="2"/>
  <c r="I55" i="2"/>
  <c r="BI55" i="2"/>
  <c r="BA55" i="2"/>
  <c r="AS55" i="2"/>
  <c r="AK55" i="2"/>
  <c r="AC55" i="2"/>
  <c r="U55" i="2"/>
  <c r="M55" i="2"/>
  <c r="BK55" i="2"/>
  <c r="BC55" i="2"/>
  <c r="AU55" i="2"/>
  <c r="AM55" i="2"/>
  <c r="AE55" i="2"/>
  <c r="W55" i="2"/>
  <c r="O55" i="2"/>
  <c r="BE55" i="2"/>
  <c r="AW55" i="2"/>
  <c r="AO55" i="2"/>
  <c r="AG55" i="2"/>
  <c r="Y55" i="2"/>
  <c r="Q55" i="2"/>
  <c r="BK54" i="2"/>
  <c r="BC54" i="2"/>
  <c r="AY54" i="2"/>
  <c r="AM54" i="2"/>
  <c r="AI54" i="2"/>
  <c r="Y54" i="2"/>
  <c r="W54" i="2"/>
  <c r="K54" i="2"/>
  <c r="BG54" i="2"/>
  <c r="BA54" i="2"/>
  <c r="AW54" i="2"/>
  <c r="AK54" i="2"/>
  <c r="AA54" i="2"/>
  <c r="O54" i="2"/>
  <c r="I54" i="2"/>
  <c r="BI54" i="2"/>
  <c r="BE54" i="2"/>
  <c r="AU54" i="2"/>
  <c r="AS54" i="2"/>
  <c r="AQ54" i="2"/>
  <c r="AO54" i="2"/>
  <c r="AG54" i="2"/>
  <c r="AE54" i="2"/>
  <c r="AC54" i="2"/>
  <c r="U54" i="2"/>
  <c r="S54" i="2"/>
  <c r="Q54" i="2"/>
  <c r="M54" i="2"/>
  <c r="BK53" i="2"/>
  <c r="BC53" i="2"/>
  <c r="AU53" i="2"/>
  <c r="AM53" i="2"/>
  <c r="AE53" i="2"/>
  <c r="W53" i="2"/>
  <c r="O53" i="2"/>
  <c r="Q53" i="2"/>
  <c r="BI53" i="2"/>
  <c r="BA53" i="2"/>
  <c r="AS53" i="2"/>
  <c r="AK53" i="2"/>
  <c r="AC53" i="2"/>
  <c r="U53" i="2"/>
  <c r="M53" i="2"/>
  <c r="I53" i="2"/>
  <c r="BG53" i="2"/>
  <c r="AY53" i="2"/>
  <c r="AQ53" i="2"/>
  <c r="AI53" i="2"/>
  <c r="AA53" i="2"/>
  <c r="S53" i="2"/>
  <c r="K53" i="2"/>
  <c r="BE53" i="2"/>
  <c r="AW53" i="2"/>
  <c r="AO53" i="2"/>
  <c r="AG53" i="2"/>
  <c r="Y53" i="2"/>
  <c r="AC52" i="2"/>
  <c r="I52" i="2"/>
  <c r="BK52" i="2"/>
  <c r="BG52" i="2"/>
  <c r="BC52" i="2"/>
  <c r="AY52" i="2"/>
  <c r="AU52" i="2"/>
  <c r="AQ52" i="2"/>
  <c r="AM52" i="2"/>
  <c r="AI52" i="2"/>
  <c r="AE52" i="2"/>
  <c r="AA52" i="2"/>
  <c r="W52" i="2"/>
  <c r="S52" i="2"/>
  <c r="O52" i="2"/>
  <c r="K52" i="2"/>
  <c r="BE52" i="2"/>
  <c r="AS52" i="2"/>
  <c r="Y52" i="2"/>
  <c r="Q52" i="2"/>
  <c r="BI52" i="2"/>
  <c r="BA52" i="2"/>
  <c r="AW52" i="2"/>
  <c r="AO52" i="2"/>
  <c r="AK52" i="2"/>
  <c r="AG52" i="2"/>
  <c r="U52" i="2"/>
  <c r="M52" i="2"/>
  <c r="BG51" i="2"/>
  <c r="AY51" i="2"/>
  <c r="AQ51" i="2"/>
  <c r="AI51" i="2"/>
  <c r="AA51" i="2"/>
  <c r="S51" i="2"/>
  <c r="K51" i="2"/>
  <c r="BE51" i="2"/>
  <c r="BI51" i="2"/>
  <c r="BA51" i="2"/>
  <c r="AS51" i="2"/>
  <c r="AK51" i="2"/>
  <c r="AC51" i="2"/>
  <c r="U51" i="2"/>
  <c r="M51" i="2"/>
  <c r="AW51" i="2"/>
  <c r="AG51" i="2"/>
  <c r="Y51" i="2"/>
  <c r="Q51" i="2"/>
  <c r="BK51" i="2"/>
  <c r="BC51" i="2"/>
  <c r="AU51" i="2"/>
  <c r="AM51" i="2"/>
  <c r="AE51" i="2"/>
  <c r="W51" i="2"/>
  <c r="O51" i="2"/>
  <c r="AO51" i="2"/>
  <c r="I51" i="2"/>
  <c r="Y50" i="2"/>
  <c r="AC50" i="2"/>
  <c r="U50" i="2"/>
  <c r="Q50" i="2"/>
  <c r="K50" i="2"/>
  <c r="BK50" i="2"/>
  <c r="BI50" i="2"/>
  <c r="BG50" i="2"/>
  <c r="BE50" i="2"/>
  <c r="BC50" i="2"/>
  <c r="BA50" i="2"/>
  <c r="AY50" i="2"/>
  <c r="AW50" i="2"/>
  <c r="AU50" i="2"/>
  <c r="AS50" i="2"/>
  <c r="AQ50" i="2"/>
  <c r="AO50" i="2"/>
  <c r="AM50" i="2"/>
  <c r="AK50" i="2"/>
  <c r="AI50" i="2"/>
  <c r="AG50" i="2"/>
  <c r="AE50" i="2"/>
  <c r="AA50" i="2"/>
  <c r="W50" i="2"/>
  <c r="S50" i="2"/>
  <c r="O50" i="2"/>
  <c r="M50" i="2"/>
  <c r="I50" i="2"/>
  <c r="BK49" i="2"/>
  <c r="BC49" i="2"/>
  <c r="AU49" i="2"/>
  <c r="AM49" i="2"/>
  <c r="AE49" i="2"/>
  <c r="W49" i="2"/>
  <c r="O49" i="2"/>
  <c r="Q49" i="2"/>
  <c r="BI49" i="2"/>
  <c r="BA49" i="2"/>
  <c r="AS49" i="2"/>
  <c r="AK49" i="2"/>
  <c r="AC49" i="2"/>
  <c r="U49" i="2"/>
  <c r="M49" i="2"/>
  <c r="BG49" i="2"/>
  <c r="AY49" i="2"/>
  <c r="AQ49" i="2"/>
  <c r="AI49" i="2"/>
  <c r="AA49" i="2"/>
  <c r="S49" i="2"/>
  <c r="K49" i="2"/>
  <c r="BE49" i="2"/>
  <c r="AW49" i="2"/>
  <c r="AO49" i="2"/>
  <c r="AG49" i="2"/>
  <c r="Y49" i="2"/>
  <c r="I49" i="2"/>
  <c r="K48" i="2"/>
  <c r="Q48" i="2"/>
  <c r="I48" i="2"/>
  <c r="BK48" i="2"/>
  <c r="BG48" i="2"/>
  <c r="BC48" i="2"/>
  <c r="AY48" i="2"/>
  <c r="AU48" i="2"/>
  <c r="AQ48" i="2"/>
  <c r="AM48" i="2"/>
  <c r="AI48" i="2"/>
  <c r="AE48" i="2"/>
  <c r="AA48" i="2"/>
  <c r="W48" i="2"/>
  <c r="S48" i="2"/>
  <c r="O48" i="2"/>
  <c r="M48" i="2"/>
  <c r="BI48" i="2"/>
  <c r="BE48" i="2"/>
  <c r="BA48" i="2"/>
  <c r="AW48" i="2"/>
  <c r="AS48" i="2"/>
  <c r="AO48" i="2"/>
  <c r="AK48" i="2"/>
  <c r="AG48" i="2"/>
  <c r="AC48" i="2"/>
  <c r="Y48" i="2"/>
  <c r="U48" i="2"/>
  <c r="BG47" i="2"/>
  <c r="AY47" i="2"/>
  <c r="AQ47" i="2"/>
  <c r="AI47" i="2"/>
  <c r="AA47" i="2"/>
  <c r="S47" i="2"/>
  <c r="K47" i="2"/>
  <c r="BI47" i="2"/>
  <c r="BA47" i="2"/>
  <c r="AS47" i="2"/>
  <c r="AK47" i="2"/>
  <c r="AC47" i="2"/>
  <c r="U47" i="2"/>
  <c r="M47" i="2"/>
  <c r="I47" i="2"/>
  <c r="BK47" i="2"/>
  <c r="BC47" i="2"/>
  <c r="AU47" i="2"/>
  <c r="AM47" i="2"/>
  <c r="AE47" i="2"/>
  <c r="W47" i="2"/>
  <c r="O47" i="2"/>
  <c r="BE47" i="2"/>
  <c r="AW47" i="2"/>
  <c r="AO47" i="2"/>
  <c r="AG47" i="2"/>
  <c r="Y47" i="2"/>
  <c r="Q47" i="2"/>
  <c r="BE46" i="2"/>
  <c r="AQ46" i="2"/>
  <c r="AM46" i="2"/>
  <c r="AG46" i="2"/>
  <c r="AK46" i="2"/>
  <c r="AE46" i="2"/>
  <c r="AC46" i="2"/>
  <c r="W46" i="2"/>
  <c r="U46" i="2"/>
  <c r="I46" i="2"/>
  <c r="BK46" i="2"/>
  <c r="BI46" i="2"/>
  <c r="BG46" i="2"/>
  <c r="BC46" i="2"/>
  <c r="BA46" i="2"/>
  <c r="AY46" i="2"/>
  <c r="AW46" i="2"/>
  <c r="AU46" i="2"/>
  <c r="AS46" i="2"/>
  <c r="AO46" i="2"/>
  <c r="AI46" i="2"/>
  <c r="AA46" i="2"/>
  <c r="Y46" i="2"/>
  <c r="S46" i="2"/>
  <c r="Q46" i="2"/>
  <c r="O46" i="2"/>
  <c r="M46" i="2"/>
  <c r="K46" i="2"/>
  <c r="BK45" i="2"/>
  <c r="BC45" i="2"/>
  <c r="AU45" i="2"/>
  <c r="AM45" i="2"/>
  <c r="AE45" i="2"/>
  <c r="W45" i="2"/>
  <c r="O45" i="2"/>
  <c r="AG45" i="2"/>
  <c r="Q45" i="2"/>
  <c r="BI45" i="2"/>
  <c r="BA45" i="2"/>
  <c r="AS45" i="2"/>
  <c r="AK45" i="2"/>
  <c r="AC45" i="2"/>
  <c r="U45" i="2"/>
  <c r="M45" i="2"/>
  <c r="I45" i="2"/>
  <c r="BG45" i="2"/>
  <c r="AY45" i="2"/>
  <c r="AQ45" i="2"/>
  <c r="AI45" i="2"/>
  <c r="AA45" i="2"/>
  <c r="S45" i="2"/>
  <c r="K45" i="2"/>
  <c r="BE45" i="2"/>
  <c r="AW45" i="2"/>
  <c r="AO45" i="2"/>
  <c r="Y45" i="2"/>
  <c r="K44" i="2"/>
  <c r="Q44" i="2"/>
  <c r="BK44" i="2"/>
  <c r="BG44" i="2"/>
  <c r="BC44" i="2"/>
  <c r="AY44" i="2"/>
  <c r="AU44" i="2"/>
  <c r="AQ44" i="2"/>
  <c r="AM44" i="2"/>
  <c r="AI44" i="2"/>
  <c r="AE44" i="2"/>
  <c r="AA44" i="2"/>
  <c r="W44" i="2"/>
  <c r="S44" i="2"/>
  <c r="O44" i="2"/>
  <c r="I44" i="2"/>
  <c r="BI44" i="2"/>
  <c r="BE44" i="2"/>
  <c r="BA44" i="2"/>
  <c r="AW44" i="2"/>
  <c r="AS44" i="2"/>
  <c r="AO44" i="2"/>
  <c r="AK44" i="2"/>
  <c r="AG44" i="2"/>
  <c r="AC44" i="2"/>
  <c r="Y44" i="2"/>
  <c r="U44" i="2"/>
  <c r="M44" i="2"/>
  <c r="BG43" i="2"/>
  <c r="AY43" i="2"/>
  <c r="AQ43" i="2"/>
  <c r="AI43" i="2"/>
  <c r="AA43" i="2"/>
  <c r="S43" i="2"/>
  <c r="K43" i="2"/>
  <c r="BI43" i="2"/>
  <c r="BA43" i="2"/>
  <c r="AS43" i="2"/>
  <c r="AK43" i="2"/>
  <c r="AC43" i="2"/>
  <c r="U43" i="2"/>
  <c r="M43" i="2"/>
  <c r="Q43" i="2"/>
  <c r="I43" i="2"/>
  <c r="BK43" i="2"/>
  <c r="BC43" i="2"/>
  <c r="AU43" i="2"/>
  <c r="AM43" i="2"/>
  <c r="AE43" i="2"/>
  <c r="W43" i="2"/>
  <c r="O43" i="2"/>
  <c r="BE43" i="2"/>
  <c r="AW43" i="2"/>
  <c r="AO43" i="2"/>
  <c r="AG43" i="2"/>
  <c r="Y43" i="2"/>
  <c r="AK42" i="2"/>
  <c r="Y42" i="2"/>
  <c r="U42" i="2"/>
  <c r="Q42" i="2"/>
  <c r="O42" i="2"/>
  <c r="M42" i="2"/>
  <c r="K42" i="2"/>
  <c r="I42" i="2"/>
  <c r="AQ42" i="2"/>
  <c r="AI42" i="2"/>
  <c r="AG42" i="2"/>
  <c r="AC42" i="2"/>
  <c r="W42" i="2"/>
  <c r="S42" i="2"/>
  <c r="BK42" i="2"/>
  <c r="BI42" i="2"/>
  <c r="BG42" i="2"/>
  <c r="BE42" i="2"/>
  <c r="BC42" i="2"/>
  <c r="BA42" i="2"/>
  <c r="AY42" i="2"/>
  <c r="AW42" i="2"/>
  <c r="AU42" i="2"/>
  <c r="AS42" i="2"/>
  <c r="AO42" i="2"/>
  <c r="AM42" i="2"/>
  <c r="AE42" i="2"/>
  <c r="AA42" i="2"/>
  <c r="BK41" i="2"/>
  <c r="BC41" i="2"/>
  <c r="AU41" i="2"/>
  <c r="AM41" i="2"/>
  <c r="AE41" i="2"/>
  <c r="W41" i="2"/>
  <c r="O41" i="2"/>
  <c r="AG41" i="2"/>
  <c r="Q41" i="2"/>
  <c r="I41" i="2"/>
  <c r="BI41" i="2"/>
  <c r="BA41" i="2"/>
  <c r="AS41" i="2"/>
  <c r="AK41" i="2"/>
  <c r="AC41" i="2"/>
  <c r="U41" i="2"/>
  <c r="M41" i="2"/>
  <c r="Y41" i="2"/>
  <c r="BG41" i="2"/>
  <c r="AY41" i="2"/>
  <c r="AQ41" i="2"/>
  <c r="AI41" i="2"/>
  <c r="AA41" i="2"/>
  <c r="S41" i="2"/>
  <c r="K41" i="2"/>
  <c r="BE41" i="2"/>
  <c r="AW41" i="2"/>
  <c r="AO41" i="2"/>
  <c r="K40" i="2"/>
  <c r="M40" i="2"/>
  <c r="BK40" i="2"/>
  <c r="BG40" i="2"/>
  <c r="BC40" i="2"/>
  <c r="AY40" i="2"/>
  <c r="AU40" i="2"/>
  <c r="AQ40" i="2"/>
  <c r="AM40" i="2"/>
  <c r="AI40" i="2"/>
  <c r="AE40" i="2"/>
  <c r="AA40" i="2"/>
  <c r="W40" i="2"/>
  <c r="S40" i="2"/>
  <c r="O40" i="2"/>
  <c r="I40" i="2"/>
  <c r="BI40" i="2"/>
  <c r="BE40" i="2"/>
  <c r="BA40" i="2"/>
  <c r="AW40" i="2"/>
  <c r="AS40" i="2"/>
  <c r="AO40" i="2"/>
  <c r="AK40" i="2"/>
  <c r="AG40" i="2"/>
  <c r="AC40" i="2"/>
  <c r="Y40" i="2"/>
  <c r="U40" i="2"/>
  <c r="Q40" i="2"/>
  <c r="BG39" i="2"/>
  <c r="AY39" i="2"/>
  <c r="AQ39" i="2"/>
  <c r="AI39" i="2"/>
  <c r="AA39" i="2"/>
  <c r="S39" i="2"/>
  <c r="K39" i="2"/>
  <c r="AO39" i="2"/>
  <c r="AG39" i="2"/>
  <c r="Y39" i="2"/>
  <c r="I39" i="2"/>
  <c r="BI39" i="2"/>
  <c r="BA39" i="2"/>
  <c r="AS39" i="2"/>
  <c r="AK39" i="2"/>
  <c r="AC39" i="2"/>
  <c r="U39" i="2"/>
  <c r="M39" i="2"/>
  <c r="Q39" i="2"/>
  <c r="BK39" i="2"/>
  <c r="BC39" i="2"/>
  <c r="AU39" i="2"/>
  <c r="AM39" i="2"/>
  <c r="AE39" i="2"/>
  <c r="W39" i="2"/>
  <c r="O39" i="2"/>
  <c r="BE39" i="2"/>
  <c r="AW39" i="2"/>
  <c r="AU38" i="2"/>
  <c r="AM38" i="2"/>
  <c r="AE38" i="2"/>
  <c r="AC38" i="2"/>
  <c r="S38" i="2"/>
  <c r="K38" i="2"/>
  <c r="AO38" i="2"/>
  <c r="AI38" i="2"/>
  <c r="AG38" i="2"/>
  <c r="AA38" i="2"/>
  <c r="Y38" i="2"/>
  <c r="U38" i="2"/>
  <c r="O38" i="2"/>
  <c r="BK38" i="2"/>
  <c r="BI38" i="2"/>
  <c r="BG38" i="2"/>
  <c r="BE38" i="2"/>
  <c r="BC38" i="2"/>
  <c r="BA38" i="2"/>
  <c r="AY38" i="2"/>
  <c r="AW38" i="2"/>
  <c r="AS38" i="2"/>
  <c r="AQ38" i="2"/>
  <c r="AK38" i="2"/>
  <c r="W38" i="2"/>
  <c r="Q38" i="2"/>
  <c r="M38" i="2"/>
  <c r="I38" i="2"/>
  <c r="BK37" i="2"/>
  <c r="BC37" i="2"/>
  <c r="AU37" i="2"/>
  <c r="AM37" i="2"/>
  <c r="AE37" i="2"/>
  <c r="W37" i="2"/>
  <c r="O37" i="2"/>
  <c r="Q37" i="2"/>
  <c r="I37" i="2"/>
  <c r="BI37" i="2"/>
  <c r="BA37" i="2"/>
  <c r="AS37" i="2"/>
  <c r="AK37" i="2"/>
  <c r="AC37" i="2"/>
  <c r="U37" i="2"/>
  <c r="M37" i="2"/>
  <c r="Y37" i="2"/>
  <c r="BG37" i="2"/>
  <c r="AY37" i="2"/>
  <c r="AQ37" i="2"/>
  <c r="AI37" i="2"/>
  <c r="AA37" i="2"/>
  <c r="S37" i="2"/>
  <c r="K37" i="2"/>
  <c r="BE37" i="2"/>
  <c r="AW37" i="2"/>
  <c r="AO37" i="2"/>
  <c r="AG37" i="2"/>
  <c r="K36" i="2"/>
  <c r="I36" i="2"/>
  <c r="BK36" i="2"/>
  <c r="BG36" i="2"/>
  <c r="BC36" i="2"/>
  <c r="AY36" i="2"/>
  <c r="AU36" i="2"/>
  <c r="AQ36" i="2"/>
  <c r="AM36" i="2"/>
  <c r="AI36" i="2"/>
  <c r="AE36" i="2"/>
  <c r="AA36" i="2"/>
  <c r="W36" i="2"/>
  <c r="S36" i="2"/>
  <c r="O36" i="2"/>
  <c r="M36" i="2"/>
  <c r="BI36" i="2"/>
  <c r="BE36" i="2"/>
  <c r="BA36" i="2"/>
  <c r="AW36" i="2"/>
  <c r="AS36" i="2"/>
  <c r="AO36" i="2"/>
  <c r="AK36" i="2"/>
  <c r="AG36" i="2"/>
  <c r="AC36" i="2"/>
  <c r="Y36" i="2"/>
  <c r="U36" i="2"/>
  <c r="Q36" i="2"/>
  <c r="BG35" i="2"/>
  <c r="AY35" i="2"/>
  <c r="AQ35" i="2"/>
  <c r="AI35" i="2"/>
  <c r="AA35" i="2"/>
  <c r="S35" i="2"/>
  <c r="K35" i="2"/>
  <c r="BI35" i="2"/>
  <c r="BA35" i="2"/>
  <c r="AS35" i="2"/>
  <c r="AK35" i="2"/>
  <c r="AC35" i="2"/>
  <c r="U35" i="2"/>
  <c r="M35" i="2"/>
  <c r="I35" i="2"/>
  <c r="BK35" i="2"/>
  <c r="BC35" i="2"/>
  <c r="AU35" i="2"/>
  <c r="AM35" i="2"/>
  <c r="AE35" i="2"/>
  <c r="W35" i="2"/>
  <c r="O35" i="2"/>
  <c r="BE35" i="2"/>
  <c r="AW35" i="2"/>
  <c r="AO35" i="2"/>
  <c r="AG35" i="2"/>
  <c r="Y35" i="2"/>
  <c r="Q35" i="2"/>
  <c r="AW34" i="2"/>
  <c r="AO34" i="2"/>
  <c r="AI34" i="2"/>
  <c r="AC34" i="2"/>
  <c r="AA34" i="2"/>
  <c r="W34" i="2"/>
  <c r="U34" i="2"/>
  <c r="S34" i="2"/>
  <c r="Q34" i="2"/>
  <c r="O34" i="2"/>
  <c r="AQ34" i="2"/>
  <c r="AK34" i="2"/>
  <c r="M34" i="2"/>
  <c r="K34" i="2"/>
  <c r="BK34" i="2"/>
  <c r="BI34" i="2"/>
  <c r="BG34" i="2"/>
  <c r="BE34" i="2"/>
  <c r="BC34" i="2"/>
  <c r="BA34" i="2"/>
  <c r="AY34" i="2"/>
  <c r="AU34" i="2"/>
  <c r="AS34" i="2"/>
  <c r="AM34" i="2"/>
  <c r="AG34" i="2"/>
  <c r="AE34" i="2"/>
  <c r="Y34" i="2"/>
  <c r="I34" i="2"/>
  <c r="BK33" i="2"/>
  <c r="BC33" i="2"/>
  <c r="AU33" i="2"/>
  <c r="AM33" i="2"/>
  <c r="AE33" i="2"/>
  <c r="W33" i="2"/>
  <c r="O33" i="2"/>
  <c r="AG33" i="2"/>
  <c r="BI33" i="2"/>
  <c r="BA33" i="2"/>
  <c r="AS33" i="2"/>
  <c r="AK33" i="2"/>
  <c r="AC33" i="2"/>
  <c r="U33" i="2"/>
  <c r="M33" i="2"/>
  <c r="AO33" i="2"/>
  <c r="Y33" i="2"/>
  <c r="I33" i="2"/>
  <c r="BG33" i="2"/>
  <c r="AY33" i="2"/>
  <c r="AQ33" i="2"/>
  <c r="AI33" i="2"/>
  <c r="AA33" i="2"/>
  <c r="S33" i="2"/>
  <c r="K33" i="2"/>
  <c r="BE33" i="2"/>
  <c r="AW33" i="2"/>
  <c r="Q33" i="2"/>
  <c r="BI32" i="2"/>
  <c r="BA32" i="2"/>
  <c r="AS32" i="2"/>
  <c r="AO32" i="2"/>
  <c r="AK32" i="2"/>
  <c r="AG32" i="2"/>
  <c r="Y32" i="2"/>
  <c r="M32" i="2"/>
  <c r="I32" i="2"/>
  <c r="BK32" i="2"/>
  <c r="BG32" i="2"/>
  <c r="BC32" i="2"/>
  <c r="AY32" i="2"/>
  <c r="AU32" i="2"/>
  <c r="AQ32" i="2"/>
  <c r="AM32" i="2"/>
  <c r="AI32" i="2"/>
  <c r="AE32" i="2"/>
  <c r="AA32" i="2"/>
  <c r="W32" i="2"/>
  <c r="S32" i="2"/>
  <c r="O32" i="2"/>
  <c r="K32" i="2"/>
  <c r="BE32" i="2"/>
  <c r="AW32" i="2"/>
  <c r="AC32" i="2"/>
  <c r="U32" i="2"/>
  <c r="Q32" i="2"/>
  <c r="BG31" i="2"/>
  <c r="AY31" i="2"/>
  <c r="AQ31" i="2"/>
  <c r="AI31" i="2"/>
  <c r="AA31" i="2"/>
  <c r="S31" i="2"/>
  <c r="K31" i="2"/>
  <c r="BI31" i="2"/>
  <c r="BA31" i="2"/>
  <c r="AS31" i="2"/>
  <c r="AK31" i="2"/>
  <c r="AC31" i="2"/>
  <c r="U31" i="2"/>
  <c r="M31" i="2"/>
  <c r="I31" i="2"/>
  <c r="BK31" i="2"/>
  <c r="BC31" i="2"/>
  <c r="AU31" i="2"/>
  <c r="AM31" i="2"/>
  <c r="AE31" i="2"/>
  <c r="W31" i="2"/>
  <c r="O31" i="2"/>
  <c r="BE31" i="2"/>
  <c r="AW31" i="2"/>
  <c r="AO31" i="2"/>
  <c r="AG31" i="2"/>
  <c r="Y31" i="2"/>
  <c r="Q31" i="2"/>
  <c r="W30" i="2"/>
  <c r="Q30" i="2"/>
  <c r="Y30" i="2"/>
  <c r="S30" i="2"/>
  <c r="M30" i="2"/>
  <c r="K30" i="2"/>
  <c r="BK30" i="2"/>
  <c r="BI30" i="2"/>
  <c r="BG30" i="2"/>
  <c r="BE30" i="2"/>
  <c r="BC30" i="2"/>
  <c r="BA30" i="2"/>
  <c r="AY30" i="2"/>
  <c r="AW30" i="2"/>
  <c r="AU30" i="2"/>
  <c r="AS30" i="2"/>
  <c r="AQ30" i="2"/>
  <c r="AO30" i="2"/>
  <c r="AM30" i="2"/>
  <c r="AK30" i="2"/>
  <c r="AI30" i="2"/>
  <c r="AG30" i="2"/>
  <c r="AE30" i="2"/>
  <c r="AC30" i="2"/>
  <c r="AA30" i="2"/>
  <c r="U30" i="2"/>
  <c r="O30" i="2"/>
  <c r="I30" i="2"/>
  <c r="BK29" i="2"/>
  <c r="BC29" i="2"/>
  <c r="AU29" i="2"/>
  <c r="AM29" i="2"/>
  <c r="AE29" i="2"/>
  <c r="W29" i="2"/>
  <c r="O29" i="2"/>
  <c r="BI29" i="2"/>
  <c r="BA29" i="2"/>
  <c r="AS29" i="2"/>
  <c r="AK29" i="2"/>
  <c r="AC29" i="2"/>
  <c r="U29" i="2"/>
  <c r="M29" i="2"/>
  <c r="AW29" i="2"/>
  <c r="AO29" i="2"/>
  <c r="AG29" i="2"/>
  <c r="BG29" i="2"/>
  <c r="AY29" i="2"/>
  <c r="AQ29" i="2"/>
  <c r="AI29" i="2"/>
  <c r="AA29" i="2"/>
  <c r="S29" i="2"/>
  <c r="K29" i="2"/>
  <c r="BE29" i="2"/>
  <c r="Y29" i="2"/>
  <c r="Q29" i="2"/>
  <c r="I29" i="2"/>
  <c r="BK28" i="2"/>
  <c r="BG28" i="2"/>
  <c r="BC28" i="2"/>
  <c r="AY28" i="2"/>
  <c r="AU28" i="2"/>
  <c r="AQ28" i="2"/>
  <c r="AM28" i="2"/>
  <c r="AI28" i="2"/>
  <c r="AE28" i="2"/>
  <c r="AA28" i="2"/>
  <c r="W28" i="2"/>
  <c r="S28" i="2"/>
  <c r="O28" i="2"/>
  <c r="K28" i="2"/>
  <c r="BI28" i="2"/>
  <c r="BE28" i="2"/>
  <c r="BA28" i="2"/>
  <c r="AW28" i="2"/>
  <c r="AS28" i="2"/>
  <c r="AO28" i="2"/>
  <c r="AK28" i="2"/>
  <c r="AG28" i="2"/>
  <c r="AC28" i="2"/>
  <c r="Y28" i="2"/>
  <c r="U28" i="2"/>
  <c r="Q28" i="2"/>
  <c r="M28" i="2"/>
  <c r="I28" i="2"/>
  <c r="BG27" i="2"/>
  <c r="AY27" i="2"/>
  <c r="AQ27" i="2"/>
  <c r="AI27" i="2"/>
  <c r="AA27" i="2"/>
  <c r="S27" i="2"/>
  <c r="K27" i="2"/>
  <c r="Q27" i="2"/>
  <c r="BI27" i="2"/>
  <c r="BA27" i="2"/>
  <c r="AS27" i="2"/>
  <c r="AK27" i="2"/>
  <c r="AC27" i="2"/>
  <c r="U27" i="2"/>
  <c r="M27" i="2"/>
  <c r="BK27" i="2"/>
  <c r="BC27" i="2"/>
  <c r="AU27" i="2"/>
  <c r="AM27" i="2"/>
  <c r="AE27" i="2"/>
  <c r="W27" i="2"/>
  <c r="O27" i="2"/>
  <c r="BE27" i="2"/>
  <c r="AW27" i="2"/>
  <c r="AO27" i="2"/>
  <c r="AG27" i="2"/>
  <c r="Y27" i="2"/>
  <c r="I27" i="2"/>
  <c r="AM26" i="2"/>
  <c r="AG26" i="2"/>
  <c r="AE26" i="2"/>
  <c r="AC26" i="2"/>
  <c r="S26" i="2"/>
  <c r="O26" i="2"/>
  <c r="M26" i="2"/>
  <c r="K26" i="2"/>
  <c r="I26" i="2"/>
  <c r="AU26" i="2"/>
  <c r="AO26" i="2"/>
  <c r="AK26" i="2"/>
  <c r="AI26" i="2"/>
  <c r="Y26" i="2"/>
  <c r="W26" i="2"/>
  <c r="U26" i="2"/>
  <c r="Q26" i="2"/>
  <c r="BK26" i="2"/>
  <c r="BI26" i="2"/>
  <c r="BG26" i="2"/>
  <c r="BE26" i="2"/>
  <c r="BC26" i="2"/>
  <c r="BA26" i="2"/>
  <c r="AY26" i="2"/>
  <c r="AW26" i="2"/>
  <c r="AS26" i="2"/>
  <c r="AQ26" i="2"/>
  <c r="AA26" i="2"/>
  <c r="BK25" i="2"/>
  <c r="BC25" i="2"/>
  <c r="AU25" i="2"/>
  <c r="AM25" i="2"/>
  <c r="AE25" i="2"/>
  <c r="W25" i="2"/>
  <c r="O25" i="2"/>
  <c r="Q25" i="2"/>
  <c r="I25" i="2"/>
  <c r="BI25" i="2"/>
  <c r="BA25" i="2"/>
  <c r="AS25" i="2"/>
  <c r="AK25" i="2"/>
  <c r="AC25" i="2"/>
  <c r="U25" i="2"/>
  <c r="M25" i="2"/>
  <c r="BG25" i="2"/>
  <c r="AY25" i="2"/>
  <c r="AQ25" i="2"/>
  <c r="AI25" i="2"/>
  <c r="AA25" i="2"/>
  <c r="S25" i="2"/>
  <c r="K25" i="2"/>
  <c r="BE25" i="2"/>
  <c r="AW25" i="2"/>
  <c r="AO25" i="2"/>
  <c r="AG25" i="2"/>
  <c r="Y25" i="2"/>
  <c r="BE23" i="2"/>
  <c r="AW23" i="2"/>
  <c r="AS23" i="2"/>
  <c r="AK23" i="2"/>
  <c r="AC23" i="2"/>
  <c r="M23" i="2"/>
  <c r="I23" i="2"/>
  <c r="BK23" i="2"/>
  <c r="BG23" i="2"/>
  <c r="BC23" i="2"/>
  <c r="AY23" i="2"/>
  <c r="AU23" i="2"/>
  <c r="AQ23" i="2"/>
  <c r="AM23" i="2"/>
  <c r="AI23" i="2"/>
  <c r="AE23" i="2"/>
  <c r="AA23" i="2"/>
  <c r="W23" i="2"/>
  <c r="S23" i="2"/>
  <c r="O23" i="2"/>
  <c r="K23" i="2"/>
  <c r="BI23" i="2"/>
  <c r="BA23" i="2"/>
  <c r="AO23" i="2"/>
  <c r="AG23" i="2"/>
  <c r="U23" i="2"/>
  <c r="Y23" i="2"/>
  <c r="Q23" i="2"/>
  <c r="BG22" i="2"/>
  <c r="AY22" i="2"/>
  <c r="AQ22" i="2"/>
  <c r="AI22" i="2"/>
  <c r="AA22" i="2"/>
  <c r="S22" i="2"/>
  <c r="K22" i="2"/>
  <c r="Q22" i="2"/>
  <c r="BI22" i="2"/>
  <c r="BA22" i="2"/>
  <c r="AS22" i="2"/>
  <c r="AK22" i="2"/>
  <c r="AC22" i="2"/>
  <c r="U22" i="2"/>
  <c r="M22" i="2"/>
  <c r="I22" i="2"/>
  <c r="BK22" i="2"/>
  <c r="BC22" i="2"/>
  <c r="AU22" i="2"/>
  <c r="AM22" i="2"/>
  <c r="AE22" i="2"/>
  <c r="W22" i="2"/>
  <c r="O22" i="2"/>
  <c r="BE22" i="2"/>
  <c r="AW22" i="2"/>
  <c r="AO22" i="2"/>
  <c r="AG22" i="2"/>
  <c r="Y22" i="2"/>
  <c r="O21" i="2"/>
  <c r="I21" i="2"/>
  <c r="BK21" i="2"/>
  <c r="BI21" i="2"/>
  <c r="BG21" i="2"/>
  <c r="BE21" i="2"/>
  <c r="BC21" i="2"/>
  <c r="BA21" i="2"/>
  <c r="AY21" i="2"/>
  <c r="AW21" i="2"/>
  <c r="AU21" i="2"/>
  <c r="AS21" i="2"/>
  <c r="AQ21" i="2"/>
  <c r="AO21" i="2"/>
  <c r="AM21" i="2"/>
  <c r="AK21" i="2"/>
  <c r="AI21" i="2"/>
  <c r="AG21" i="2"/>
  <c r="AE21" i="2"/>
  <c r="AC21" i="2"/>
  <c r="AA21" i="2"/>
  <c r="Y21" i="2"/>
  <c r="W21" i="2"/>
  <c r="U21" i="2"/>
  <c r="S21" i="2"/>
  <c r="Q21" i="2"/>
  <c r="M21" i="2"/>
  <c r="K21" i="2"/>
  <c r="BK20" i="2"/>
  <c r="BC20" i="2"/>
  <c r="AU20" i="2"/>
  <c r="AM20" i="2"/>
  <c r="AE20" i="2"/>
  <c r="W20" i="2"/>
  <c r="O20" i="2"/>
  <c r="BI20" i="2"/>
  <c r="BA20" i="2"/>
  <c r="AS20" i="2"/>
  <c r="AK20" i="2"/>
  <c r="AC20" i="2"/>
  <c r="U20" i="2"/>
  <c r="M20" i="2"/>
  <c r="BG20" i="2"/>
  <c r="AY20" i="2"/>
  <c r="AQ20" i="2"/>
  <c r="AI20" i="2"/>
  <c r="AA20" i="2"/>
  <c r="S20" i="2"/>
  <c r="K20" i="2"/>
  <c r="BE20" i="2"/>
  <c r="AW20" i="2"/>
  <c r="AO20" i="2"/>
  <c r="AG20" i="2"/>
  <c r="Y20" i="2"/>
  <c r="Q20" i="2"/>
  <c r="I20" i="2"/>
  <c r="K19" i="2"/>
  <c r="BK19" i="2"/>
  <c r="BG19" i="2"/>
  <c r="BC19" i="2"/>
  <c r="AY19" i="2"/>
  <c r="AU19" i="2"/>
  <c r="AQ19" i="2"/>
  <c r="AM19" i="2"/>
  <c r="AI19" i="2"/>
  <c r="AE19" i="2"/>
  <c r="AA19" i="2"/>
  <c r="W19" i="2"/>
  <c r="S19" i="2"/>
  <c r="O19" i="2"/>
  <c r="M19" i="2"/>
  <c r="I19" i="2"/>
  <c r="BI19" i="2"/>
  <c r="BE19" i="2"/>
  <c r="BA19" i="2"/>
  <c r="AW19" i="2"/>
  <c r="AS19" i="2"/>
  <c r="AO19" i="2"/>
  <c r="AK19" i="2"/>
  <c r="AG19" i="2"/>
  <c r="AC19" i="2"/>
  <c r="Y19" i="2"/>
  <c r="U19" i="2"/>
  <c r="Q19" i="2"/>
  <c r="BG18" i="2"/>
  <c r="AY18" i="2"/>
  <c r="AQ18" i="2"/>
  <c r="AI18" i="2"/>
  <c r="AA18" i="2"/>
  <c r="S18" i="2"/>
  <c r="K18" i="2"/>
  <c r="Q18" i="2"/>
  <c r="BI18" i="2"/>
  <c r="BA18" i="2"/>
  <c r="AS18" i="2"/>
  <c r="AK18" i="2"/>
  <c r="AC18" i="2"/>
  <c r="U18" i="2"/>
  <c r="M18" i="2"/>
  <c r="BE18" i="2"/>
  <c r="AO18" i="2"/>
  <c r="BK18" i="2"/>
  <c r="BC18" i="2"/>
  <c r="AU18" i="2"/>
  <c r="AM18" i="2"/>
  <c r="AE18" i="2"/>
  <c r="W18" i="2"/>
  <c r="O18" i="2"/>
  <c r="AW18" i="2"/>
  <c r="AG18" i="2"/>
  <c r="Y18" i="2"/>
  <c r="I18" i="2"/>
  <c r="BC17" i="2"/>
  <c r="AW17" i="2"/>
  <c r="AU17" i="2"/>
  <c r="AQ17" i="2"/>
  <c r="AO17" i="2"/>
  <c r="AI17" i="2"/>
  <c r="AG17" i="2"/>
  <c r="AC17" i="2"/>
  <c r="Y17" i="2"/>
  <c r="S17" i="2"/>
  <c r="Q17" i="2"/>
  <c r="K17" i="2"/>
  <c r="AA17" i="2"/>
  <c r="W17" i="2"/>
  <c r="U17" i="2"/>
  <c r="BK17" i="2"/>
  <c r="BI17" i="2"/>
  <c r="BG17" i="2"/>
  <c r="BE17" i="2"/>
  <c r="BA17" i="2"/>
  <c r="AY17" i="2"/>
  <c r="AS17" i="2"/>
  <c r="AM17" i="2"/>
  <c r="AK17" i="2"/>
  <c r="AE17" i="2"/>
  <c r="O17" i="2"/>
  <c r="M17" i="2"/>
  <c r="I17" i="2"/>
  <c r="BK16" i="2"/>
  <c r="BC16" i="2"/>
  <c r="AU16" i="2"/>
  <c r="AM16" i="2"/>
  <c r="AE16" i="2"/>
  <c r="W16" i="2"/>
  <c r="O16" i="2"/>
  <c r="M16" i="2"/>
  <c r="BI16" i="2"/>
  <c r="BA16" i="2"/>
  <c r="AS16" i="2"/>
  <c r="AK16" i="2"/>
  <c r="AC16" i="2"/>
  <c r="U16" i="2"/>
  <c r="BG16" i="2"/>
  <c r="AY16" i="2"/>
  <c r="AQ16" i="2"/>
  <c r="AI16" i="2"/>
  <c r="AA16" i="2"/>
  <c r="S16" i="2"/>
  <c r="K16" i="2"/>
  <c r="BE16" i="2"/>
  <c r="AW16" i="2"/>
  <c r="AO16" i="2"/>
  <c r="AG16" i="2"/>
  <c r="Y16" i="2"/>
  <c r="Q16" i="2"/>
  <c r="I16" i="2"/>
  <c r="Q15" i="2"/>
  <c r="BK15" i="2"/>
  <c r="BG15" i="2"/>
  <c r="BC15" i="2"/>
  <c r="AY15" i="2"/>
  <c r="AU15" i="2"/>
  <c r="AQ15" i="2"/>
  <c r="AM15" i="2"/>
  <c r="AI15" i="2"/>
  <c r="AE15" i="2"/>
  <c r="AA15" i="2"/>
  <c r="W15" i="2"/>
  <c r="S15" i="2"/>
  <c r="O15" i="2"/>
  <c r="K15" i="2"/>
  <c r="BA15" i="2"/>
  <c r="AW15" i="2"/>
  <c r="AS15" i="2"/>
  <c r="AK15" i="2"/>
  <c r="AC15" i="2"/>
  <c r="U15" i="2"/>
  <c r="I15" i="2"/>
  <c r="BI15" i="2"/>
  <c r="BE15" i="2"/>
  <c r="AO15" i="2"/>
  <c r="AG15" i="2"/>
  <c r="Y15" i="2"/>
  <c r="M15" i="2"/>
  <c r="BG14" i="2"/>
  <c r="AY14" i="2"/>
  <c r="AQ14" i="2"/>
  <c r="AI14" i="2"/>
  <c r="AA14" i="2"/>
  <c r="S14" i="2"/>
  <c r="K14" i="2"/>
  <c r="BI14" i="2"/>
  <c r="BA14" i="2"/>
  <c r="AS14" i="2"/>
  <c r="AK14" i="2"/>
  <c r="AC14" i="2"/>
  <c r="U14" i="2"/>
  <c r="M14" i="2"/>
  <c r="Y14" i="2"/>
  <c r="Q14" i="2"/>
  <c r="I14" i="2"/>
  <c r="BK14" i="2"/>
  <c r="BC14" i="2"/>
  <c r="AU14" i="2"/>
  <c r="AM14" i="2"/>
  <c r="AE14" i="2"/>
  <c r="W14" i="2"/>
  <c r="O14" i="2"/>
  <c r="BE14" i="2"/>
  <c r="AW14" i="2"/>
  <c r="AO14" i="2"/>
  <c r="AG14" i="2"/>
  <c r="AI13" i="2"/>
  <c r="Q13" i="2"/>
  <c r="M13" i="2"/>
  <c r="AM13" i="2"/>
  <c r="AC13" i="2"/>
  <c r="O13" i="2"/>
  <c r="BK13" i="2"/>
  <c r="BI13" i="2"/>
  <c r="BG13" i="2"/>
  <c r="BE13" i="2"/>
  <c r="BC13" i="2"/>
  <c r="BA13" i="2"/>
  <c r="AY13" i="2"/>
  <c r="AW13" i="2"/>
  <c r="AU13" i="2"/>
  <c r="AS13" i="2"/>
  <c r="AQ13" i="2"/>
  <c r="AO13" i="2"/>
  <c r="AK13" i="2"/>
  <c r="AG13" i="2"/>
  <c r="AE13" i="2"/>
  <c r="AA13" i="2"/>
  <c r="Y13" i="2"/>
  <c r="W13" i="2"/>
  <c r="U13" i="2"/>
  <c r="S13" i="2"/>
  <c r="K13" i="2"/>
  <c r="I13" i="2"/>
  <c r="BK12" i="2"/>
  <c r="BC12" i="2"/>
  <c r="AU12" i="2"/>
  <c r="AM12" i="2"/>
  <c r="AE12" i="2"/>
  <c r="W12" i="2"/>
  <c r="O12" i="2"/>
  <c r="BI12" i="2"/>
  <c r="BA12" i="2"/>
  <c r="AS12" i="2"/>
  <c r="AK12" i="2"/>
  <c r="AC12" i="2"/>
  <c r="U12" i="2"/>
  <c r="M12" i="2"/>
  <c r="BG12" i="2"/>
  <c r="AY12" i="2"/>
  <c r="AQ12" i="2"/>
  <c r="AI12" i="2"/>
  <c r="AA12" i="2"/>
  <c r="S12" i="2"/>
  <c r="K12" i="2"/>
  <c r="BE12" i="2"/>
  <c r="AW12" i="2"/>
  <c r="AO12" i="2"/>
  <c r="AG12" i="2"/>
  <c r="Y12" i="2"/>
  <c r="Q12" i="2"/>
  <c r="I12" i="2"/>
  <c r="BK11" i="2"/>
  <c r="BG11" i="2"/>
  <c r="BC11" i="2"/>
  <c r="AY11" i="2"/>
  <c r="AU11" i="2"/>
  <c r="AQ11" i="2"/>
  <c r="AM11" i="2"/>
  <c r="AI11" i="2"/>
  <c r="AE11" i="2"/>
  <c r="AA11" i="2"/>
  <c r="W11" i="2"/>
  <c r="S11" i="2"/>
  <c r="O11" i="2"/>
  <c r="K11" i="2"/>
  <c r="BI11" i="2"/>
  <c r="BE11" i="2"/>
  <c r="BA11" i="2"/>
  <c r="AW11" i="2"/>
  <c r="AS11" i="2"/>
  <c r="AO11" i="2"/>
  <c r="AK11" i="2"/>
  <c r="AG11" i="2"/>
  <c r="AC11" i="2"/>
  <c r="Y11" i="2"/>
  <c r="U11" i="2"/>
  <c r="Q11" i="2"/>
  <c r="M11" i="2"/>
  <c r="I11" i="2"/>
  <c r="BG10" i="2"/>
  <c r="AY10" i="2"/>
  <c r="AQ10" i="2"/>
  <c r="AI10" i="2"/>
  <c r="AA10" i="2"/>
  <c r="S10" i="2"/>
  <c r="K10" i="2"/>
  <c r="Q10" i="2"/>
  <c r="BI10" i="2"/>
  <c r="BA10" i="2"/>
  <c r="AS10" i="2"/>
  <c r="AK10" i="2"/>
  <c r="AC10" i="2"/>
  <c r="U10" i="2"/>
  <c r="M10" i="2"/>
  <c r="Y10" i="2"/>
  <c r="BK10" i="2"/>
  <c r="BC10" i="2"/>
  <c r="AU10" i="2"/>
  <c r="AM10" i="2"/>
  <c r="AE10" i="2"/>
  <c r="W10" i="2"/>
  <c r="O10" i="2"/>
  <c r="BE10" i="2"/>
  <c r="AW10" i="2"/>
  <c r="AO10" i="2"/>
  <c r="AG10" i="2"/>
  <c r="I10" i="2"/>
  <c r="AA9" i="2"/>
  <c r="W9" i="2"/>
  <c r="AK9" i="2"/>
  <c r="AE9" i="2"/>
  <c r="U9" i="2"/>
  <c r="O9" i="2"/>
  <c r="M9" i="2"/>
  <c r="I9" i="2"/>
  <c r="BK9" i="2"/>
  <c r="BI9" i="2"/>
  <c r="BG9" i="2"/>
  <c r="BE9" i="2"/>
  <c r="BC9" i="2"/>
  <c r="BA9" i="2"/>
  <c r="AY9" i="2"/>
  <c r="AW9" i="2"/>
  <c r="AU9" i="2"/>
  <c r="AS9" i="2"/>
  <c r="AQ9" i="2"/>
  <c r="AO9" i="2"/>
  <c r="AM9" i="2"/>
  <c r="AI9" i="2"/>
  <c r="AG9" i="2"/>
  <c r="AC9" i="2"/>
  <c r="Y9" i="2"/>
  <c r="S9" i="2"/>
  <c r="Q9" i="2"/>
  <c r="K9" i="2"/>
  <c r="BK8" i="2"/>
  <c r="BC8" i="2"/>
  <c r="AU8" i="2"/>
  <c r="AM8" i="2"/>
  <c r="AE8" i="2"/>
  <c r="W8" i="2"/>
  <c r="O8" i="2"/>
  <c r="AW8" i="2"/>
  <c r="Y8" i="2"/>
  <c r="Q8" i="2"/>
  <c r="BI8" i="2"/>
  <c r="BA8" i="2"/>
  <c r="AS8" i="2"/>
  <c r="AK8" i="2"/>
  <c r="AC8" i="2"/>
  <c r="U8" i="2"/>
  <c r="M8" i="2"/>
  <c r="BE8" i="2"/>
  <c r="AO8" i="2"/>
  <c r="AG8" i="2"/>
  <c r="I8" i="2"/>
  <c r="BG8" i="2"/>
  <c r="AY8" i="2"/>
  <c r="AQ8" i="2"/>
  <c r="AI8" i="2"/>
  <c r="AA8" i="2"/>
  <c r="S8" i="2"/>
  <c r="K8" i="2"/>
  <c r="Y7" i="2"/>
  <c r="U7" i="2"/>
  <c r="BK7" i="2"/>
  <c r="BG7" i="2"/>
  <c r="BC7" i="2"/>
  <c r="AY7" i="2"/>
  <c r="AU7" i="2"/>
  <c r="AQ7" i="2"/>
  <c r="AM7" i="2"/>
  <c r="AI7" i="2"/>
  <c r="AE7" i="2"/>
  <c r="AA7" i="2"/>
  <c r="W7" i="2"/>
  <c r="S7" i="2"/>
  <c r="O7" i="2"/>
  <c r="K7" i="2"/>
  <c r="BI7" i="2"/>
  <c r="BA7" i="2"/>
  <c r="AK7" i="2"/>
  <c r="AG7" i="2"/>
  <c r="Q7" i="2"/>
  <c r="I7" i="2"/>
  <c r="BE7" i="2"/>
  <c r="AW7" i="2"/>
  <c r="AS7" i="2"/>
  <c r="AO7" i="2"/>
  <c r="AC7" i="2"/>
  <c r="M7" i="2"/>
  <c r="BG6" i="2"/>
  <c r="AY6" i="2"/>
  <c r="AQ6" i="2"/>
  <c r="AI6" i="2"/>
  <c r="AA6" i="2"/>
  <c r="S6" i="2"/>
  <c r="K6" i="2"/>
  <c r="BI6" i="2"/>
  <c r="BA6" i="2"/>
  <c r="AS6" i="2"/>
  <c r="AK6" i="2"/>
  <c r="AC6" i="2"/>
  <c r="U6" i="2"/>
  <c r="M6" i="2"/>
  <c r="AG6" i="2"/>
  <c r="Y6" i="2"/>
  <c r="Q6" i="2"/>
  <c r="I6" i="2"/>
  <c r="BK6" i="2"/>
  <c r="BC6" i="2"/>
  <c r="AU6" i="2"/>
  <c r="AM6" i="2"/>
  <c r="AE6" i="2"/>
  <c r="W6" i="2"/>
  <c r="O6" i="2"/>
  <c r="BE6" i="2"/>
  <c r="AW6" i="2"/>
  <c r="AO6" i="2"/>
  <c r="BK24" i="2"/>
  <c r="BI24" i="2"/>
  <c r="BG24" i="2"/>
  <c r="BE24" i="2"/>
  <c r="BC24" i="2"/>
  <c r="BA24" i="2"/>
  <c r="AY24" i="2"/>
  <c r="AW24" i="2"/>
  <c r="AU24" i="2"/>
  <c r="AS24" i="2"/>
  <c r="AQ24" i="2"/>
  <c r="AO24" i="2"/>
  <c r="AM24" i="2"/>
  <c r="AK24" i="2"/>
  <c r="AI24" i="2"/>
  <c r="AG24" i="2"/>
  <c r="AE24" i="2"/>
  <c r="AC24" i="2"/>
  <c r="AA24" i="2"/>
  <c r="Y24" i="2"/>
  <c r="W24" i="2"/>
  <c r="U24" i="2"/>
  <c r="S24" i="2"/>
  <c r="Q24" i="2"/>
  <c r="O24" i="2"/>
  <c r="M24" i="2"/>
  <c r="K24" i="2"/>
  <c r="I24" i="2"/>
  <c r="BI63" i="2"/>
  <c r="BA63" i="2"/>
  <c r="AS63" i="2"/>
  <c r="AK63" i="2"/>
  <c r="AC63" i="2"/>
  <c r="U63" i="2"/>
  <c r="M63" i="2"/>
  <c r="BG63" i="2"/>
  <c r="AY63" i="2"/>
  <c r="AQ63" i="2"/>
  <c r="AI63" i="2"/>
  <c r="AA63" i="2"/>
  <c r="S63" i="2"/>
  <c r="K63" i="2"/>
  <c r="W63" i="2"/>
  <c r="O63" i="2"/>
  <c r="BE63" i="2"/>
  <c r="AW63" i="2"/>
  <c r="AO63" i="2"/>
  <c r="AG63" i="2"/>
  <c r="Y63" i="2"/>
  <c r="Q63" i="2"/>
  <c r="I63" i="2"/>
  <c r="BK63" i="2"/>
  <c r="BC63" i="2"/>
  <c r="AU63" i="2"/>
  <c r="AM63" i="2"/>
  <c r="AE63" i="2"/>
  <c r="BK5" i="2"/>
  <c r="BG5" i="2"/>
  <c r="BC5" i="2"/>
  <c r="AY5" i="2"/>
  <c r="AU5" i="2"/>
  <c r="AQ5" i="2"/>
  <c r="AM5" i="2"/>
  <c r="AI5" i="2"/>
  <c r="AE5" i="2"/>
  <c r="AA5" i="2"/>
  <c r="W5" i="2"/>
  <c r="S5" i="2"/>
  <c r="O5" i="2"/>
  <c r="K5" i="2"/>
  <c r="BI5" i="2"/>
  <c r="BE5" i="2"/>
  <c r="BA5" i="2"/>
  <c r="AW5" i="2"/>
  <c r="AS5" i="2"/>
  <c r="AO5" i="2"/>
  <c r="AK5" i="2"/>
  <c r="AG5" i="2"/>
  <c r="AC5" i="2"/>
  <c r="Y5" i="2"/>
  <c r="U5" i="2"/>
  <c r="Q5" i="2"/>
  <c r="M5" i="2"/>
  <c r="I5" i="2"/>
  <c r="AR260" i="2"/>
  <c r="AZ260" i="2"/>
  <c r="R260" i="2"/>
  <c r="AF260" i="2"/>
  <c r="BF260" i="2"/>
  <c r="AL260" i="2"/>
  <c r="X260" i="2"/>
  <c r="BJ260" i="2"/>
  <c r="BL259" i="2"/>
  <c r="H260" i="1"/>
  <c r="AH260" i="1" l="1"/>
  <c r="BI261" i="2"/>
  <c r="AK4" i="14" s="1"/>
  <c r="AS261" i="2"/>
  <c r="Y4" i="14" s="1"/>
  <c r="W261" i="2"/>
  <c r="K4" i="14" s="1"/>
  <c r="BC261" i="2"/>
  <c r="AG4" i="14" s="1"/>
  <c r="I261" i="2"/>
  <c r="B4" i="14" s="1"/>
  <c r="AO261" i="2"/>
  <c r="W4" i="14" s="1"/>
  <c r="Q261" i="2"/>
  <c r="G4" i="14" s="1"/>
  <c r="AK261" i="2"/>
  <c r="T4" i="14" s="1"/>
  <c r="AA261" i="2"/>
  <c r="N4" i="14" s="1"/>
  <c r="BG261" i="2"/>
  <c r="AC261" i="2"/>
  <c r="O4" i="14" s="1"/>
  <c r="AE261" i="2"/>
  <c r="P4" i="14" s="1"/>
  <c r="Y261" i="2"/>
  <c r="L4" i="14" s="1"/>
  <c r="AI261" i="2"/>
  <c r="S4" i="14" s="1"/>
  <c r="AM261" i="2"/>
  <c r="U4" i="14" s="1"/>
  <c r="AG261" i="2"/>
  <c r="Q4" i="14" s="1"/>
  <c r="AW261" i="2"/>
  <c r="AC4" i="14" s="1"/>
  <c r="AQ261" i="2"/>
  <c r="X4" i="14" s="1"/>
  <c r="U261" i="2"/>
  <c r="J4" i="14" s="1"/>
  <c r="BA261" i="2"/>
  <c r="I6" i="5" s="1"/>
  <c r="D19" i="5" s="1"/>
  <c r="O261" i="2"/>
  <c r="F4" i="14" s="1"/>
  <c r="AU261" i="2"/>
  <c r="AA4" i="14" s="1"/>
  <c r="BK261" i="2"/>
  <c r="AL4" i="14" s="1"/>
  <c r="BE261" i="2"/>
  <c r="AH4" i="14" s="1"/>
  <c r="S261" i="2"/>
  <c r="H4" i="14" s="1"/>
  <c r="AY261" i="2"/>
  <c r="AD4" i="14" s="1"/>
  <c r="K261" i="2"/>
  <c r="C4" i="14" s="1"/>
  <c r="M261" i="2"/>
  <c r="D4" i="14" s="1"/>
  <c r="BL260" i="2"/>
  <c r="AI4" i="14" l="1"/>
  <c r="AE4" i="14"/>
  <c r="AH5" i="14"/>
  <c r="L78" i="14"/>
  <c r="L82" i="14" s="1"/>
  <c r="M78" i="14"/>
  <c r="L77" i="14"/>
  <c r="L81" i="14" s="1"/>
  <c r="M77" i="14"/>
  <c r="AL5" i="14"/>
  <c r="M63" i="14"/>
  <c r="L63" i="14"/>
  <c r="L66" i="14" s="1"/>
  <c r="B62" i="14"/>
  <c r="A62" i="14"/>
  <c r="A64" i="14" s="1"/>
  <c r="A77" i="14"/>
  <c r="A81" i="14" s="1"/>
  <c r="B77" i="14"/>
  <c r="L62" i="14"/>
  <c r="L65" i="14" s="1"/>
  <c r="M62" i="14"/>
  <c r="M13" i="14"/>
  <c r="L13" i="14"/>
  <c r="L18" i="14" s="1"/>
  <c r="Q5" i="14"/>
  <c r="M16" i="14"/>
  <c r="L16" i="14"/>
  <c r="L21" i="14" s="1"/>
  <c r="L27" i="14"/>
  <c r="L32" i="14" s="1"/>
  <c r="M27" i="14"/>
  <c r="L44" i="14"/>
  <c r="L48" i="14" s="1"/>
  <c r="M44" i="14"/>
  <c r="A44" i="14"/>
  <c r="A48" i="14" s="1"/>
  <c r="B44" i="14"/>
  <c r="H5" i="14"/>
  <c r="A29" i="14"/>
  <c r="A34" i="14" s="1"/>
  <c r="B29" i="14"/>
  <c r="A27" i="14"/>
  <c r="B27" i="14"/>
  <c r="B15" i="14"/>
  <c r="A15" i="14"/>
  <c r="A19" i="14" s="1"/>
  <c r="B14" i="14"/>
  <c r="A14" i="14"/>
  <c r="A18" i="14" s="1"/>
  <c r="A13" i="14"/>
  <c r="A17" i="14" s="1"/>
  <c r="B13" i="14"/>
  <c r="B5" i="14"/>
  <c r="J5" i="14"/>
  <c r="AB1" i="14"/>
  <c r="AA7" i="14" s="1"/>
  <c r="AA5" i="14"/>
  <c r="S5" i="14"/>
  <c r="W5" i="14"/>
  <c r="AG5" i="14"/>
  <c r="AC5" i="14"/>
  <c r="N5" i="14"/>
  <c r="AM1" i="14"/>
  <c r="AK7" i="14" s="1"/>
  <c r="AK5" i="14"/>
  <c r="S264" i="2"/>
  <c r="D5" i="14"/>
  <c r="D4" i="3"/>
  <c r="D4" i="4"/>
  <c r="B6" i="5"/>
  <c r="D12" i="5" s="1"/>
  <c r="B7" i="4"/>
  <c r="C44" i="3"/>
  <c r="J5" i="5"/>
  <c r="C20" i="5" s="1"/>
  <c r="C46" i="4"/>
  <c r="E19" i="3"/>
  <c r="E7" i="5"/>
  <c r="E15" i="5" s="1"/>
  <c r="E21" i="4"/>
  <c r="D19" i="3"/>
  <c r="D21" i="4"/>
  <c r="E6" i="5"/>
  <c r="D15" i="5" s="1"/>
  <c r="C24" i="3"/>
  <c r="C26" i="4"/>
  <c r="F5" i="5"/>
  <c r="C16" i="5" s="1"/>
  <c r="B44" i="3"/>
  <c r="J4" i="5"/>
  <c r="B20" i="5" s="1"/>
  <c r="B46" i="4"/>
  <c r="C4" i="3"/>
  <c r="C4" i="4"/>
  <c r="B5" i="5"/>
  <c r="C12" i="5" s="1"/>
  <c r="B6" i="4"/>
  <c r="C49" i="3"/>
  <c r="K5" i="5"/>
  <c r="C21" i="5" s="1"/>
  <c r="C51" i="4"/>
  <c r="B14" i="3"/>
  <c r="D4" i="5"/>
  <c r="B14" i="5" s="1"/>
  <c r="B16" i="4"/>
  <c r="D24" i="3"/>
  <c r="F6" i="5"/>
  <c r="D16" i="5" s="1"/>
  <c r="D26" i="4"/>
  <c r="C19" i="3"/>
  <c r="E5" i="5"/>
  <c r="C15" i="5" s="1"/>
  <c r="C21" i="4"/>
  <c r="C9" i="3"/>
  <c r="C11" i="4"/>
  <c r="C5" i="5"/>
  <c r="C13" i="5" s="1"/>
  <c r="C14" i="3"/>
  <c r="D5" i="5"/>
  <c r="C14" i="5" s="1"/>
  <c r="C16" i="4"/>
  <c r="C39" i="3"/>
  <c r="I5" i="5"/>
  <c r="C19" i="5" s="1"/>
  <c r="C41" i="4"/>
  <c r="B34" i="3"/>
  <c r="G34" i="3" s="1"/>
  <c r="H4" i="5"/>
  <c r="B18" i="5" s="1"/>
  <c r="F18" i="5" s="1"/>
  <c r="B36" i="4"/>
  <c r="G36" i="4" s="1"/>
  <c r="C29" i="3"/>
  <c r="G5" i="5"/>
  <c r="C17" i="5" s="1"/>
  <c r="C31" i="4"/>
  <c r="B24" i="3"/>
  <c r="B26" i="4"/>
  <c r="F4" i="5"/>
  <c r="B16" i="5" s="1"/>
  <c r="D39" i="3"/>
  <c r="D46" i="4"/>
  <c r="D41" i="4"/>
  <c r="J6" i="5"/>
  <c r="D20" i="5" s="1"/>
  <c r="B29" i="3"/>
  <c r="G4" i="5"/>
  <c r="B17" i="5" s="1"/>
  <c r="B31" i="4"/>
  <c r="D29" i="3"/>
  <c r="G6" i="5"/>
  <c r="D17" i="5" s="1"/>
  <c r="D31" i="4"/>
  <c r="D9" i="3"/>
  <c r="C6" i="5"/>
  <c r="D13" i="5" s="1"/>
  <c r="D11" i="4"/>
  <c r="B9" i="3"/>
  <c r="C4" i="5"/>
  <c r="B13" i="5" s="1"/>
  <c r="B11" i="4"/>
  <c r="B39" i="3"/>
  <c r="I4" i="5"/>
  <c r="B19" i="5" s="1"/>
  <c r="B41" i="4"/>
  <c r="D14" i="3"/>
  <c r="D6" i="5"/>
  <c r="D14" i="5" s="1"/>
  <c r="D16" i="4"/>
  <c r="B19" i="3"/>
  <c r="E4" i="5"/>
  <c r="B15" i="5" s="1"/>
  <c r="B21" i="4"/>
  <c r="B4" i="3"/>
  <c r="B4" i="4"/>
  <c r="B4" i="5"/>
  <c r="B12" i="5" s="1"/>
  <c r="B5" i="4"/>
  <c r="B49" i="3"/>
  <c r="K4" i="5"/>
  <c r="B21" i="5" s="1"/>
  <c r="B51" i="4"/>
  <c r="D44" i="3"/>
  <c r="A32" i="14" l="1"/>
  <c r="G41" i="4"/>
  <c r="F19" i="5"/>
  <c r="G39" i="3"/>
  <c r="A79" i="14"/>
  <c r="A83" i="14" s="1"/>
  <c r="B79" i="14"/>
  <c r="AD5" i="14"/>
  <c r="B78" i="14"/>
  <c r="A78" i="14"/>
  <c r="A82" i="14" s="1"/>
  <c r="L79" i="14"/>
  <c r="L83" i="14" s="1"/>
  <c r="M79" i="14"/>
  <c r="X5" i="14"/>
  <c r="L45" i="14"/>
  <c r="L49" i="14" s="1"/>
  <c r="M45" i="14"/>
  <c r="O5" i="14"/>
  <c r="M14" i="14"/>
  <c r="L14" i="14"/>
  <c r="L19" i="14" s="1"/>
  <c r="U5" i="14"/>
  <c r="M29" i="14"/>
  <c r="L29" i="14"/>
  <c r="L34" i="14" s="1"/>
  <c r="P5" i="14"/>
  <c r="M15" i="14"/>
  <c r="L15" i="14"/>
  <c r="L20" i="14" s="1"/>
  <c r="T5" i="14"/>
  <c r="L28" i="14"/>
  <c r="L33" i="14" s="1"/>
  <c r="M28" i="14"/>
  <c r="Y5" i="14"/>
  <c r="L46" i="14"/>
  <c r="L50" i="14" s="1"/>
  <c r="M46" i="14"/>
  <c r="K5" i="14"/>
  <c r="B45" i="14"/>
  <c r="A45" i="14"/>
  <c r="A49" i="14" s="1"/>
  <c r="L5" i="14"/>
  <c r="A46" i="14"/>
  <c r="A50" i="14" s="1"/>
  <c r="B46" i="14"/>
  <c r="G5" i="14"/>
  <c r="A28" i="14"/>
  <c r="A33" i="14" s="1"/>
  <c r="B28" i="14"/>
  <c r="V1" i="14"/>
  <c r="S7" i="14" s="1"/>
  <c r="M1" i="14"/>
  <c r="J7" i="14" s="1"/>
  <c r="R1" i="14"/>
  <c r="N7" i="14" s="1"/>
  <c r="Z1" i="14"/>
  <c r="W7" i="14" s="1"/>
  <c r="AE5" i="14"/>
  <c r="AF1" i="14"/>
  <c r="AC7" i="14" s="1"/>
  <c r="AI5" i="14"/>
  <c r="F5" i="14"/>
  <c r="I1" i="14"/>
  <c r="F7" i="14" s="1"/>
  <c r="AJ1" i="14"/>
  <c r="AG7" i="14" s="1"/>
  <c r="C5" i="14"/>
  <c r="E1" i="14"/>
  <c r="B7" i="14" s="1"/>
  <c r="G49" i="3"/>
  <c r="G4" i="3"/>
  <c r="G9" i="3"/>
  <c r="F13" i="5"/>
  <c r="G44" i="3"/>
  <c r="G4" i="4"/>
  <c r="F15" i="5"/>
  <c r="F21" i="5"/>
  <c r="G51" i="4"/>
  <c r="F17" i="5"/>
  <c r="G24" i="3"/>
  <c r="G14" i="3"/>
  <c r="G19" i="3"/>
  <c r="G31" i="4"/>
  <c r="G26" i="4"/>
  <c r="G29" i="3"/>
  <c r="F14" i="5"/>
  <c r="G46" i="4"/>
  <c r="G21" i="4"/>
  <c r="F20" i="5"/>
  <c r="F12" i="5"/>
  <c r="G11" i="4"/>
  <c r="F16" i="5"/>
  <c r="G16" i="4"/>
</calcChain>
</file>

<file path=xl/sharedStrings.xml><?xml version="1.0" encoding="utf-8"?>
<sst xmlns="http://schemas.openxmlformats.org/spreadsheetml/2006/main" count="4578" uniqueCount="650">
  <si>
    <t>AREE</t>
  </si>
  <si>
    <t xml:space="preserve"> ORGANIZZAZIONE</t>
  </si>
  <si>
    <t>AUTOMOTIVAZIONE</t>
  </si>
  <si>
    <t>GESTIONE PRESSIONI</t>
  </si>
  <si>
    <t>AUTODISCIPLINA</t>
  </si>
  <si>
    <t>DETERMINAZIONE</t>
  </si>
  <si>
    <t>ATTITUDINE ALLA VENDITA</t>
  </si>
  <si>
    <t>HR MANAGEMENT</t>
  </si>
  <si>
    <t>PROATTIVITA'</t>
  </si>
  <si>
    <t>COMPRENSIONE</t>
  </si>
  <si>
    <t>ESPANSIVITA'</t>
  </si>
  <si>
    <t>RISPOSTA= 1</t>
  </si>
  <si>
    <t>RISPOSTA= 0</t>
  </si>
  <si>
    <t>RISPOSTA= -1</t>
  </si>
  <si>
    <t>Ordine</t>
  </si>
  <si>
    <t>Chiarezza idee</t>
  </si>
  <si>
    <t>Modello Organizzativo</t>
  </si>
  <si>
    <t>Ambizione</t>
  </si>
  <si>
    <t>Fiducia in sé</t>
  </si>
  <si>
    <t>Futuro</t>
  </si>
  <si>
    <t>Serenità</t>
  </si>
  <si>
    <t>Armonia</t>
  </si>
  <si>
    <t>Assenza conflitti</t>
  </si>
  <si>
    <t>Responsabilità</t>
  </si>
  <si>
    <t>Affidabilità</t>
  </si>
  <si>
    <t>Rigore</t>
  </si>
  <si>
    <t>Costanza</t>
  </si>
  <si>
    <t>Diretto</t>
  </si>
  <si>
    <t>Deciso</t>
  </si>
  <si>
    <t>Incisivo</t>
  </si>
  <si>
    <t>Persuasivo</t>
  </si>
  <si>
    <t>Influenzatore</t>
  </si>
  <si>
    <t>Emozioni</t>
  </si>
  <si>
    <t>Sviluppo</t>
  </si>
  <si>
    <t>Paziente</t>
  </si>
  <si>
    <t>Proattività</t>
  </si>
  <si>
    <t>Stempera attriti</t>
  </si>
  <si>
    <t>Empatia</t>
  </si>
  <si>
    <t>Tolleranza</t>
  </si>
  <si>
    <t>Lati positivi altrui</t>
  </si>
  <si>
    <t>Spigliatezza</t>
  </si>
  <si>
    <t>Qualità primo approccio</t>
  </si>
  <si>
    <t>DOMANDE</t>
  </si>
  <si>
    <t>A</t>
  </si>
  <si>
    <t>B</t>
  </si>
  <si>
    <t>C</t>
  </si>
  <si>
    <t>Disordine</t>
  </si>
  <si>
    <t>Confusione</t>
  </si>
  <si>
    <t>Compromessi</t>
  </si>
  <si>
    <t>Non credere a opportunità</t>
  </si>
  <si>
    <t>Spinta esterna</t>
  </si>
  <si>
    <t>Presente</t>
  </si>
  <si>
    <t>Preoccupazione</t>
  </si>
  <si>
    <t>Conflitti</t>
  </si>
  <si>
    <t>Relazioni tossiche</t>
  </si>
  <si>
    <t>Zona comfort</t>
  </si>
  <si>
    <t>Tampona</t>
  </si>
  <si>
    <t>Impreciso</t>
  </si>
  <si>
    <t>Incostanza</t>
  </si>
  <si>
    <t>Inibito</t>
  </si>
  <si>
    <t>Non fa richieste</t>
  </si>
  <si>
    <t>Gira intorno alle cose</t>
  </si>
  <si>
    <t>Non convince e spiega</t>
  </si>
  <si>
    <t>Anonimo</t>
  </si>
  <si>
    <t>Logica</t>
  </si>
  <si>
    <t>Scarsa predisposizione a coinvolgere</t>
  </si>
  <si>
    <t>Permaloso</t>
  </si>
  <si>
    <t>Reattivo</t>
  </si>
  <si>
    <t>Irritabile</t>
  </si>
  <si>
    <t>Distacco</t>
  </si>
  <si>
    <t>Criticismo</t>
  </si>
  <si>
    <t>Non ascolta</t>
  </si>
  <si>
    <t>Timidezza</t>
  </si>
  <si>
    <t>Chiuso</t>
  </si>
  <si>
    <t>1</t>
  </si>
  <si>
    <t>E’ necessario rinunciare a qualcosa oggi per stare meglio domani?</t>
  </si>
  <si>
    <t>Sì o "più sì che no"</t>
  </si>
  <si>
    <t>Forse, incerto</t>
  </si>
  <si>
    <t>No o "più no che sì"</t>
  </si>
  <si>
    <t>2</t>
  </si>
  <si>
    <t>C’è qualche persona nel tuo ambiente che ti causa preoccupazioni?</t>
  </si>
  <si>
    <t>3</t>
  </si>
  <si>
    <t>Quando ascolti della musica buona per ballare, difficilmente riesci a restare fermo?</t>
  </si>
  <si>
    <t>4</t>
  </si>
  <si>
    <t>Le persone guardano spesso a te prima di prendere le decisioni?</t>
  </si>
  <si>
    <t>5</t>
  </si>
  <si>
    <t>Hai già incontrato la “grande opportunità” della tua vita?</t>
  </si>
  <si>
    <t>6</t>
  </si>
  <si>
    <t>In una cena con persone che non conosci sei il primo che va dalle persone a presentarsi?</t>
  </si>
  <si>
    <t>7</t>
  </si>
  <si>
    <t>A volte ti senti l’unico che si assume la responsabilità per le cose?</t>
  </si>
  <si>
    <t>8</t>
  </si>
  <si>
    <t>“Erediti” spesso le “patate bollenti” dei lavori degli altri ?</t>
  </si>
  <si>
    <t>9</t>
  </si>
  <si>
    <t>Hai la sensazione che stai facendo troppa fatica o che raggiungere i tuoi obiettivi stia richiedendo troppo sforzo?</t>
  </si>
  <si>
    <t>10</t>
  </si>
  <si>
    <t>Sei bravo a raccontare barzellette?</t>
  </si>
  <si>
    <t>11</t>
  </si>
  <si>
    <t>Succede spesso che le persone si “accendano” e si entusiasmino per le tue parole?</t>
  </si>
  <si>
    <t>12</t>
  </si>
  <si>
    <t>Hai mai avviato una tua attività autonoma o sei mai stato venditore remunerato unicamente a provvigioni?</t>
  </si>
  <si>
    <t>13</t>
  </si>
  <si>
    <t>Sei il classico tipo dalla battuta pronta?</t>
  </si>
  <si>
    <t>14</t>
  </si>
  <si>
    <t>Concedi delle scusanti ai tuoi amici mentre giudicheresti gli altri in modo più severo?</t>
  </si>
  <si>
    <t>15</t>
  </si>
  <si>
    <t>Se non ti prepari adeguatamente e con il giusto spirito, il futuro potrebbe riservarti delle brutte sorprese?</t>
  </si>
  <si>
    <t>16</t>
  </si>
  <si>
    <t>Hai qualche persona nel tuo ambiente che secondo te è un po’ troppo permalosa?</t>
  </si>
  <si>
    <t>17</t>
  </si>
  <si>
    <t>Al telefono riesci facilmente ad esprimere le tue emozioni?</t>
  </si>
  <si>
    <t>18</t>
  </si>
  <si>
    <t>Sono molte le persone che ti seguirebbero in capo al mondo?</t>
  </si>
  <si>
    <t>19</t>
  </si>
  <si>
    <r>
      <t>A che età hai iniziato a guadagnare denaro (fatta eccezione per lavori di casa, paghetta settimanale, ecc.</t>
    </r>
    <r>
      <rPr>
        <i/>
        <sz val="8"/>
        <rFont val="Arial"/>
        <family val="2"/>
      </rPr>
      <t xml:space="preserve"> Questa domanda potrebbe includere dare ripetizioni su base regolare, suonare in una band a pagamento, avere un tuo sito internet dal quale ricavi dei guadagni, etc etc...)? </t>
    </r>
  </si>
  <si>
    <t>Prima dei 21 anni</t>
  </si>
  <si>
    <t>Tra i 21 e i 23 anni</t>
  </si>
  <si>
    <t>Dopo i 23 anni</t>
  </si>
  <si>
    <t>20</t>
  </si>
  <si>
    <t>In ogni locale in cui vai generalmente fai due chiacchiere con il personale?</t>
  </si>
  <si>
    <t>Tra il 5 ed il 15%</t>
  </si>
  <si>
    <t>Inferiore al 5%</t>
  </si>
  <si>
    <t>21</t>
  </si>
  <si>
    <t>A volte il comportamento delle altre persone ti risulta illogico?</t>
  </si>
  <si>
    <t>22</t>
  </si>
  <si>
    <t>Che percentuale del tuo reddito annuo riesci a mettere da parte/ accantonare per il tuo futuro?</t>
  </si>
  <si>
    <t xml:space="preserve">Superiore al 15% </t>
  </si>
  <si>
    <t>23</t>
  </si>
  <si>
    <t>C’è qualcuno con cui hai timore a parlar chiaro?</t>
  </si>
  <si>
    <t>24</t>
  </si>
  <si>
    <t>Ti piace dire alle persone che cosa devono fare?</t>
  </si>
  <si>
    <t>25</t>
  </si>
  <si>
    <t>Le persone imitano te e i tuoi modi di fare?</t>
  </si>
  <si>
    <t>26</t>
  </si>
  <si>
    <t>Sono molte le volte in cui ti sono state offerte delle vere grandi opportunità?</t>
  </si>
  <si>
    <t>27</t>
  </si>
  <si>
    <t>In un nuovo ambiente conosci subito molte persone nuove?</t>
  </si>
  <si>
    <t>28</t>
  </si>
  <si>
    <t>A volte senti che gli altri non ti considerano come dovrebbero?</t>
  </si>
  <si>
    <t>29</t>
  </si>
  <si>
    <t>Ti capita spesso di ritrovarti a gestire parti di lavori che i tuoi colleghi tralasciano/non gestiscono adeguatamente?</t>
  </si>
  <si>
    <t>30</t>
  </si>
  <si>
    <t>Ci sono molte persone con le quali devi stare attento a come dici le cose?</t>
  </si>
  <si>
    <t>31</t>
  </si>
  <si>
    <t>Essere osservato da un gruppo di persone numerose ti mette a disagio?</t>
  </si>
  <si>
    <t>32</t>
  </si>
  <si>
    <t>Trovi difficoltà a far accettare i tuoi progetti e le tue idee alle altre persone?</t>
  </si>
  <si>
    <t>33</t>
  </si>
  <si>
    <r>
      <t xml:space="preserve">Ti sei reso economicamente indipendente prima dei 26 anni? </t>
    </r>
    <r>
      <rPr>
        <sz val="8"/>
        <rFont val="Arial"/>
        <family val="2"/>
      </rPr>
      <t>(nel caso tu fossi più giovane dei 26 anni, la domanda è “sei economicamente indipendente?”).</t>
    </r>
  </si>
  <si>
    <t>34</t>
  </si>
  <si>
    <t>Riesci a farti amico qualcuno in pochi minuti?</t>
  </si>
  <si>
    <t>35</t>
  </si>
  <si>
    <t>Certe lamentele nei tuoi confronti ti colpiscono come un fulmine a ciel sereno?</t>
  </si>
  <si>
    <t>36</t>
  </si>
  <si>
    <t>Utilizzi un sistema per mantenere il controllo dei tuoi impegni e delle cose che devi fare?</t>
  </si>
  <si>
    <t>Sempre/regolarmente</t>
  </si>
  <si>
    <t>Quando ho tante cose da fare</t>
  </si>
  <si>
    <t>Raramente</t>
  </si>
  <si>
    <t>37</t>
  </si>
  <si>
    <t>C’è qualcuno con cui devi spesso discutere o a cui devi sempre fornire spiegazioni?</t>
  </si>
  <si>
    <t>38</t>
  </si>
  <si>
    <t>Sei coinvolto in così tante attività che gli altri spesso devono ricordarti le cose?</t>
  </si>
  <si>
    <t>39</t>
  </si>
  <si>
    <t>Un buon imprenditore dovrebbe premiare economicamente le persone prima che raggiungano i risultati per incentivarle ad ottenerli più rapidamente?</t>
  </si>
  <si>
    <t>40</t>
  </si>
  <si>
    <t>Aspiri a diventare il migliore in assoluto nella tua professione?</t>
  </si>
  <si>
    <t>41</t>
  </si>
  <si>
    <t>Cercare di migliorare il carattere o il modo di fare delle altre persone spesso si rivela tempo perso?</t>
  </si>
  <si>
    <t>42</t>
  </si>
  <si>
    <t>Trovi con facilità la “chiave di accesso” anche per le persone più difficili?</t>
  </si>
  <si>
    <t>43</t>
  </si>
  <si>
    <t>Generalmente sei quello/a che ricorda le cose agli altri?</t>
  </si>
  <si>
    <t>44</t>
  </si>
  <si>
    <t>Ritieni che qualcuno nel tuo ambiente dovrebbe cambiare atteggiamento nei tuoi confronti ma non si mette in discussione?</t>
  </si>
  <si>
    <t>45</t>
  </si>
  <si>
    <t>Distogli facilmente l’attenzione da quello che stai facendo a causa di interferenze esterne?</t>
  </si>
  <si>
    <t>47</t>
  </si>
  <si>
    <t>Dover fare regolarmente un lungo tragitto casa-lavoro ti metterebbe a disagio</t>
  </si>
  <si>
    <t>48</t>
  </si>
  <si>
    <t>Con le persone tendi a rimanere formale finché non le conosci a fondo?</t>
  </si>
  <si>
    <t>49</t>
  </si>
  <si>
    <t>A volte, per far sì che il lavoro venga fatto, ti tocca fare il “rompiscatole”?</t>
  </si>
  <si>
    <t>50</t>
  </si>
  <si>
    <t>C’è qualcuno che a volte ti fa sentire “sbagliato” o inadeguato?</t>
  </si>
  <si>
    <t>51</t>
  </si>
  <si>
    <t>Quando sei in un gruppo, preferisci non farti notare?</t>
  </si>
  <si>
    <t>52</t>
  </si>
  <si>
    <t>A volte hai la sensazione di essere osservato o che si stia parlando di te?</t>
  </si>
  <si>
    <t>53</t>
  </si>
  <si>
    <t>Trasferiresti la tua residenza in maniera permanente in un’altra regione per svolgere un  lavoro che ami ma che ora come ora ti pagherebbe un po’ meno di oggi ?</t>
  </si>
  <si>
    <t>54</t>
  </si>
  <si>
    <t>Anche se qualcuno ti ha fatto un torto, fai fatica a non rivolgergli più la parola?</t>
  </si>
  <si>
    <t>55</t>
  </si>
  <si>
    <t>Ti dà un po’ fastidio quando gli altri ti guardano o ti osservano mentre lavori?</t>
  </si>
  <si>
    <t>56</t>
  </si>
  <si>
    <t>C'è stata una tendenza al ribasso dei tuoi guadagni nell'arco degli ultimi dodici mesi?</t>
  </si>
  <si>
    <t>57</t>
  </si>
  <si>
    <t>Ti capita spesso di avere alti e bassi nell’umore?</t>
  </si>
  <si>
    <t>58</t>
  </si>
  <si>
    <t>Sei timido con persone che non conosci?</t>
  </si>
  <si>
    <t>59</t>
  </si>
  <si>
    <t>La tua comunicazione esalta le persone?</t>
  </si>
  <si>
    <t>60</t>
  </si>
  <si>
    <t>Getti via delle cose per poi scoprire di averne bisogno?</t>
  </si>
  <si>
    <t>61</t>
  </si>
  <si>
    <t>Ironizzi spesso su te stesso?</t>
  </si>
  <si>
    <t>62</t>
  </si>
  <si>
    <t>Ti astieni dal giudicare le altre persone?</t>
  </si>
  <si>
    <t>63</t>
  </si>
  <si>
    <t>Quando pensi al futuro senti che ci sono alcune cose che dovresti fare in modo diverso?</t>
  </si>
  <si>
    <t>64</t>
  </si>
  <si>
    <t>Le tue idee sono troppo importanti per tenerle per te?</t>
  </si>
  <si>
    <t>65</t>
  </si>
  <si>
    <t>Se vuoi sei in grado di avere uno sguardo seduttivo?</t>
  </si>
  <si>
    <t>66</t>
  </si>
  <si>
    <t>Sei un “vulcano” di idee nuove?</t>
  </si>
  <si>
    <t>67</t>
  </si>
  <si>
    <t>Hai una certa facilità nel farti amico qualcuno?</t>
  </si>
  <si>
    <t>68</t>
  </si>
  <si>
    <t>Gli altri ti dicono che sei troppo tollerante?</t>
  </si>
  <si>
    <t>69</t>
  </si>
  <si>
    <t>In alcune aree della tua vita senti che dovresti “fare qualcosa” perché ti senti inadeguato/a?</t>
  </si>
  <si>
    <t>70</t>
  </si>
  <si>
    <t>Vorresti cambiare o migliorare l’atteggiamento che qualche persona nel tuo ambiente ha verso di te ma non ci riesci?</t>
  </si>
  <si>
    <t>71</t>
  </si>
  <si>
    <t>Ti ritrovi spesso a fare le cose all’ultimo minuto?</t>
  </si>
  <si>
    <t>72</t>
  </si>
  <si>
    <t>Le persone dopo che parlano con te sono più “cariche”?</t>
  </si>
  <si>
    <t>73</t>
  </si>
  <si>
    <t>Ti può “crollare addosso il mondo” senza che tu ne sia turbato?</t>
  </si>
  <si>
    <t>74</t>
  </si>
  <si>
    <t>Sono molte le persone che ti incuriosiscono al punto che vorresti conoscerle?</t>
  </si>
  <si>
    <t>75</t>
  </si>
  <si>
    <t>Tendi ad essere polemico/a?</t>
  </si>
  <si>
    <t>76</t>
  </si>
  <si>
    <t>Sei molto esigente con te stesso?</t>
  </si>
  <si>
    <t>77</t>
  </si>
  <si>
    <t>Ti sentiresti tranquillo dovendo partire per un viaggio senza aver prenotato gli alberghi?</t>
  </si>
  <si>
    <t>78</t>
  </si>
  <si>
    <t>Nelle piccole feste sei il centro dell’attenzione?</t>
  </si>
  <si>
    <t>79</t>
  </si>
  <si>
    <t>Ti consideri una “voce fuori dal coro”?</t>
  </si>
  <si>
    <t>80</t>
  </si>
  <si>
    <t>Un buon capo dovrebbe verificare la qualità di ogni lavoro dei collaboratori?</t>
  </si>
  <si>
    <t>81</t>
  </si>
  <si>
    <t>Sei prodigo di complimenti verso le altre persone?</t>
  </si>
  <si>
    <t>82</t>
  </si>
  <si>
    <t>A volte non ti ricordi dove hai messo le cose?</t>
  </si>
  <si>
    <t>Forse,incerto</t>
  </si>
  <si>
    <t>83</t>
  </si>
  <si>
    <t>Stai perseguendo un progetto chiaro per ogni area principale della tua vita?</t>
  </si>
  <si>
    <t>84</t>
  </si>
  <si>
    <t>A volte hai dovuto dire una bugia?</t>
  </si>
  <si>
    <t>85</t>
  </si>
  <si>
    <t>Se un cliente si sentisse insicuro riguardo al suo bisogno di un determinato prodotto o servizio, ti metterebbe a disagio insistere/ fargli pressione perché perfezioni l’acquisto?</t>
  </si>
  <si>
    <t>86</t>
  </si>
  <si>
    <t>Ti è facile “dipingere” qualcosa che non esiste di modo che appaia reale alle persone?</t>
  </si>
  <si>
    <t>87</t>
  </si>
  <si>
    <t>Aspiri a far parte del 10% più ricco di tutta la società?</t>
  </si>
  <si>
    <t>88</t>
  </si>
  <si>
    <t>Quando vai in vacanza, ti fai subito dei nuovi amici?</t>
  </si>
  <si>
    <t>89</t>
  </si>
  <si>
    <t>Sei severo/a con gli altri?</t>
  </si>
  <si>
    <t>90</t>
  </si>
  <si>
    <t>Hai qualche recriminazione per quel che riguarda il passato?</t>
  </si>
  <si>
    <t>91</t>
  </si>
  <si>
    <t>Hai mai conosciuto una persona antipatica?</t>
  </si>
  <si>
    <t>92</t>
  </si>
  <si>
    <t>Ti sentiresti a disagio a insistere molto con un cliente per concludere una vendita?</t>
  </si>
  <si>
    <t>93</t>
  </si>
  <si>
    <t>Sei costantemente felice anche se non c’è una vera ragione per esserlo?</t>
  </si>
  <si>
    <t>94</t>
  </si>
  <si>
    <t>Sei il tipo che faresti tutto quello che serve pur di concludere una vendita?</t>
  </si>
  <si>
    <t>95</t>
  </si>
  <si>
    <t>A volte “metti il muso”?</t>
  </si>
  <si>
    <t>96</t>
  </si>
  <si>
    <t>Le persone sono imparziali quando giudicano il tuo operato?</t>
  </si>
  <si>
    <t>97</t>
  </si>
  <si>
    <t>Adotti dei sistemi per auto-valutare le tue prestazioni nel lavoro?</t>
  </si>
  <si>
    <t>98</t>
  </si>
  <si>
    <t>Qualche volta ti capita di pensare a cose che poi non dici?</t>
  </si>
  <si>
    <t>99</t>
  </si>
  <si>
    <t>Riesci a "tenere testa" a situazioni difficili?</t>
  </si>
  <si>
    <t>100</t>
  </si>
  <si>
    <t>Sei il punto di riferimento per numerosi dei tuoi colleghi?</t>
  </si>
  <si>
    <t>101</t>
  </si>
  <si>
    <t>Ritieni che le cose vadano fatte seguendo “l’impulso del momento”?</t>
  </si>
  <si>
    <t>102</t>
  </si>
  <si>
    <t>Ci sono volte nelle quali per ottenere quello che vuoi, devi per forza di cose andare contro quello che vogliono gli altri?</t>
  </si>
  <si>
    <t>103</t>
  </si>
  <si>
    <t>I dettagli non sono poi così importanti?</t>
  </si>
  <si>
    <t>104</t>
  </si>
  <si>
    <t>Stai costruendo una riserva finanziaria per il tuo futuro?</t>
  </si>
  <si>
    <t>105</t>
  </si>
  <si>
    <t>Qualche volta ti capita di avere pensieri critici riguardo a qualcuno?</t>
  </si>
  <si>
    <t>106</t>
  </si>
  <si>
    <t>Hai l’abitudine di tenere a mente le cose che devi fare piuttosto che scrivertele?</t>
  </si>
  <si>
    <t>107</t>
  </si>
  <si>
    <t>Dai inizio costantemente a progetti nuovi nella tua area di attività?</t>
  </si>
  <si>
    <t>108</t>
  </si>
  <si>
    <t>I tuoi interessi passano da una cosa all’altra?</t>
  </si>
  <si>
    <t>109</t>
  </si>
  <si>
    <t>Riesci facilmente a sciogliere la tensione con una battuta?</t>
  </si>
  <si>
    <t>110</t>
  </si>
  <si>
    <t>Nel fare le cose a volte hai l’impressione di seguire sempre la stessa sequenza?</t>
  </si>
  <si>
    <t>111</t>
  </si>
  <si>
    <t>Rispetto a un anno fa ritieni di aver fatto dei progressi significativi nel tuo lavoro o nella tua professione?</t>
  </si>
  <si>
    <t>112</t>
  </si>
  <si>
    <t>Dedichi regolarmente del tempo alla gestione dei tuoi investimenti?</t>
  </si>
  <si>
    <t>Si</t>
  </si>
  <si>
    <t>Meno rispetto a quello che dovrei</t>
  </si>
  <si>
    <t>No (oppure non ho investimenti)</t>
  </si>
  <si>
    <t>113</t>
  </si>
  <si>
    <t>Ti consideri un buon acquirente nel senso che vendere a te è facile?</t>
  </si>
  <si>
    <t>114</t>
  </si>
  <si>
    <t>Accetteresti un lavoro pagato unicamente su base provvigionale?</t>
  </si>
  <si>
    <t>115</t>
  </si>
  <si>
    <t>Ti dà fastidio accorgerti che una cosa in casa si sta esaurendo e non hai ancora il ricambio?</t>
  </si>
  <si>
    <t>116</t>
  </si>
  <si>
    <t>Sei il classico tipo che “attacca bottone” con tutti?</t>
  </si>
  <si>
    <t>117</t>
  </si>
  <si>
    <t>A volte le scelte delle altre persone ti sorprendono?</t>
  </si>
  <si>
    <t>118</t>
  </si>
  <si>
    <t>Nel tuo lavoro ti dai delle regole che segui scrupolosamente?</t>
  </si>
  <si>
    <t>119</t>
  </si>
  <si>
    <r>
      <t xml:space="preserve">Le tue riserve finanziarie </t>
    </r>
    <r>
      <rPr>
        <i/>
        <sz val="8"/>
        <rFont val="Arial"/>
        <family val="2"/>
      </rPr>
      <t>(definite come soldi liquidi sui conti correnti, azioni, obbligazioni o altri strumenti finanziari in tuo possesso)</t>
    </r>
    <r>
      <rPr>
        <sz val="10"/>
        <rFont val="Arial"/>
        <family val="2"/>
      </rPr>
      <t xml:space="preserve"> sono:</t>
    </r>
  </si>
  <si>
    <t>Superiori a nove mesi del tuo reddito netto mensile</t>
  </si>
  <si>
    <t>Tra tre e sei mesi del tuo reddito netto mensile</t>
  </si>
  <si>
    <t>Inferiori a tre mesi del tuo reddito netto mensile</t>
  </si>
  <si>
    <t>120</t>
  </si>
  <si>
    <t>Gli altri si lamentano del tuo disordine ?</t>
  </si>
  <si>
    <t>121</t>
  </si>
  <si>
    <t>E’ difficile che tu abbia torto?</t>
  </si>
  <si>
    <t xml:space="preserve">No o "più no che sì" </t>
  </si>
  <si>
    <t>122</t>
  </si>
  <si>
    <t>Dover convincere le altre persone ti mette a disagio?</t>
  </si>
  <si>
    <t>123</t>
  </si>
  <si>
    <t>Senti che spesso la tua timidezza ti frena?</t>
  </si>
  <si>
    <t>124</t>
  </si>
  <si>
    <t>Capisci già dove le persone vogliono andare a parare?</t>
  </si>
  <si>
    <t>125</t>
  </si>
  <si>
    <t>Possiedi una casa di proprietà (anche se gravata da mutuo)?</t>
  </si>
  <si>
    <t>126</t>
  </si>
  <si>
    <r>
      <t xml:space="preserve">Se si esclude il TFR, l’ENASARCO o i Bollettini Inps, hai aderito a un piano di accumulo per il tuo futuro </t>
    </r>
    <r>
      <rPr>
        <i/>
        <sz val="8"/>
        <rFont val="Arial"/>
        <family val="2"/>
      </rPr>
      <t>(PAC con una banca o Fondo Pensione o Polizza Previdenza, ecc)</t>
    </r>
    <r>
      <rPr>
        <sz val="10"/>
        <rFont val="Arial"/>
        <family val="2"/>
      </rPr>
      <t>?</t>
    </r>
  </si>
  <si>
    <t>127</t>
  </si>
  <si>
    <t>A volte sei così incuriosito dalle persone che hai appena conosciuto che continui a fare delle domande fino a che non ti raccontano tutto di loro?</t>
  </si>
  <si>
    <t>128</t>
  </si>
  <si>
    <t>Ti capita sovente, dopo aver parlato con una persona, che l’idea che hai di lei sia diversa da quella che avevi all’inizio?</t>
  </si>
  <si>
    <t>129</t>
  </si>
  <si>
    <t>Se tu fossi un commesso di un negozio di abbigliamento ti metterebbe a disagio dover dire a un cliente che un vestito non gli sta bene?</t>
  </si>
  <si>
    <t>130</t>
  </si>
  <si>
    <t>A volte ti senti un “pesce fuor d’acqua”?</t>
  </si>
  <si>
    <t>131</t>
  </si>
  <si>
    <t>La maggior parte degli errori commessi dalle persone in azienda dipendono dal loro scarso impegno e/o scarsa applicazione?</t>
  </si>
  <si>
    <t>132</t>
  </si>
  <si>
    <t>Quando acquisti qualcosa, generalmente “tiri sui prezzi”?</t>
  </si>
  <si>
    <t>133</t>
  </si>
  <si>
    <t>Dedichi una parte del tuo tempo a pianificare il tuo futuro dal punto di vista finanziario?</t>
  </si>
  <si>
    <t>134</t>
  </si>
  <si>
    <t>Ti piace fare delle domande agli altri per conoscere di più chi sono, da dove vengono, qual è la loro storia, ecc?</t>
  </si>
  <si>
    <t>135</t>
  </si>
  <si>
    <t>I regali che fai stupiscono le altre persone al di là dell’aspettativa?</t>
  </si>
  <si>
    <t>136</t>
  </si>
  <si>
    <t>Ricevi molte telefonate di lavoro fuori dall’orario?</t>
  </si>
  <si>
    <t>137</t>
  </si>
  <si>
    <t>I gesti affettuosi di qualcuno che non conosci a fondo ti infastidiscono?</t>
  </si>
  <si>
    <t>138</t>
  </si>
  <si>
    <t>Quando una persona ti vuole incontrare sai già che cosa vorrà dirti?</t>
  </si>
  <si>
    <t>139</t>
  </si>
  <si>
    <t>Proponi spesso delle idee riguardo a iniziative che la tua azienda potrebbe fare per risparmiare denaro o guadagnare di più?</t>
  </si>
  <si>
    <t>140</t>
  </si>
  <si>
    <t>Ti è facile perdonare un errore o passar sopra una scortesia?</t>
  </si>
  <si>
    <t>141</t>
  </si>
  <si>
    <t>Nel corso dell’ultimo anno il tuo lavoro si è arricchito di parecchi contenuti nuovi e stimolanti?</t>
  </si>
  <si>
    <t>142</t>
  </si>
  <si>
    <t>Quanto potenziale di diventare una persona di successo ritieni di avere rispetto alle altre persone?</t>
  </si>
  <si>
    <t>Molto di più del loro</t>
  </si>
  <si>
    <t>Uguale al loro</t>
  </si>
  <si>
    <t>Un po' di meno del loro</t>
  </si>
  <si>
    <t>143</t>
  </si>
  <si>
    <t>Sei bravo a far valere le tue ragioni quando ti trovi davanti colleghi o responsabili che sono incerti circa le tue proposte o i tuoi piani?</t>
  </si>
  <si>
    <t>144</t>
  </si>
  <si>
    <t>Negli ultimi due mesi ti è stato assegnato qualche incarico direttamente dal vertice dell’azienda?</t>
  </si>
  <si>
    <t>145</t>
  </si>
  <si>
    <t>Riesci a non farti disturbare dal fatto che si parli sempre dei problemi delle altre persone e mai dei tuoi?</t>
  </si>
  <si>
    <t>146</t>
  </si>
  <si>
    <t>Rispetto a due anni fa la tua situazione finanziaria è migliore?</t>
  </si>
  <si>
    <t>147</t>
  </si>
  <si>
    <t>Nell’ultimo anno hai preso parte ad almeno due corsi di formazione specialistici riguardo al tuo lavoro?</t>
  </si>
  <si>
    <t>148</t>
  </si>
  <si>
    <t>Quando tutto sembra irreale non provi mai la sensazione che tutto sia come un sogno?</t>
  </si>
  <si>
    <t>149</t>
  </si>
  <si>
    <t>Individui con facilità gli argomenti che piacciono alle altre persone?</t>
  </si>
  <si>
    <t>150</t>
  </si>
  <si>
    <r>
      <t>A quanti mesi ammonta la tua autonomia finanziaria?</t>
    </r>
    <r>
      <rPr>
        <sz val="8"/>
        <rFont val="Arial"/>
        <family val="2"/>
      </rPr>
      <t xml:space="preserve"> (Autonomia finanziaria = ipotizzando che tu, per varie ragioni, ti ritrovassi a dover lavorare senza percepire alcun compenso o stipendio)</t>
    </r>
  </si>
  <si>
    <t>Oltre nove mesi</t>
  </si>
  <si>
    <t>Da tre a nove mesi</t>
  </si>
  <si>
    <t>Meno di tre mesi</t>
  </si>
  <si>
    <t>151</t>
  </si>
  <si>
    <t>Hai una fiducia in te stesso e nei tuoi mezzi superiore rispetto a quella che le altre persone hanno in loro stesse o nei loro mezzi?</t>
  </si>
  <si>
    <t>152</t>
  </si>
  <si>
    <t>In azienda ci sono molte persone che ti considerano un modello da imitare o cui assomigliare?</t>
  </si>
  <si>
    <t>153</t>
  </si>
  <si>
    <t>Utilizzi delle statistiche per monitorare l’andamento del tuo lavoro?</t>
  </si>
  <si>
    <t>154</t>
  </si>
  <si>
    <t>Premiare le persone solamente in base ai loro risultati e non anche in base al loro impegno è sbagliato?</t>
  </si>
  <si>
    <t>155</t>
  </si>
  <si>
    <t>Spieghi le cose a ogni persona in modo diverso?</t>
  </si>
  <si>
    <t>156</t>
  </si>
  <si>
    <t>Il tuo lavoro ti richiede di essere spesso in contatto con i clienti dell’azienda?</t>
  </si>
  <si>
    <t>157</t>
  </si>
  <si>
    <t>Nella tua vita hai dovuto affrontare situazioni finanziarie o debitorie molto difficili?</t>
  </si>
  <si>
    <t>158</t>
  </si>
  <si>
    <t>Ci sono persone con le quali non sai di che cosa parlare?</t>
  </si>
  <si>
    <t>159</t>
  </si>
  <si>
    <t>Il tuo lavoro o parti di esso vengono fatturati ai clienti? (rispondere “sì” comunque se si  lavora direttamente alla vendita o alla produzione o erogazione del prodotto o servizio che l’azienda</t>
  </si>
  <si>
    <t>160</t>
  </si>
  <si>
    <t>Ti sfidi spesso nel tuo lavoro per superare i tuoi record?</t>
  </si>
  <si>
    <t>161</t>
  </si>
  <si>
    <t>Sei bravo/a a scrivere lettere (o e-mail) che tocchino le persone?</t>
  </si>
  <si>
    <t>No o "più no che sì</t>
  </si>
  <si>
    <t>162</t>
  </si>
  <si>
    <t>Conosci personalmente diversi clienti dell’azienda in cui lavori?</t>
  </si>
  <si>
    <t>163</t>
  </si>
  <si>
    <t>Ti trovi molto a disagio in ambienti disordinati?</t>
  </si>
  <si>
    <t>164</t>
  </si>
  <si>
    <t>Ci rimani male se il tuo capo non ti coinvolge?</t>
  </si>
  <si>
    <t>165</t>
  </si>
  <si>
    <t>Tecnicamente parlando ti consideri parte del 20% di persone maggiormente esperte e all’avanguardia del tuo settore di competenza?</t>
  </si>
  <si>
    <t>166</t>
  </si>
  <si>
    <t>Quello che fai ti “eccita” a tal punto che devi parlarne a tutti?</t>
  </si>
  <si>
    <t>167</t>
  </si>
  <si>
    <t>Quando le cose in azienda non vanno bene, hai diversi colleghi che tendono a fare riferimento principalmente a te per mantenere o riguadagnare speranza e coraggio?</t>
  </si>
  <si>
    <t>168</t>
  </si>
  <si>
    <t>Ci sono attività fondamentali dell’azienda che sai svolgere soltanto tu?</t>
  </si>
  <si>
    <t>169</t>
  </si>
  <si>
    <t>Quando devi presentare un nuovo prodotto o un’idea a un gruppo di persone, preferisci  usare parole e frasi che sono:</t>
  </si>
  <si>
    <t>Potenti, anche se significa che a volte ti trovi ad esagerare, così che il messaggio venga davvero recepito</t>
  </si>
  <si>
    <t>Incerto</t>
  </si>
  <si>
    <t>Equilibrate e sempre imparziali così da rimanere il più credibile possibile</t>
  </si>
  <si>
    <t>170</t>
  </si>
  <si>
    <t>Il tuo lavoro procura spesso dei risparmi economici all’azienda in cui lavori?</t>
  </si>
  <si>
    <t>171</t>
  </si>
  <si>
    <t>Vieni spesso invitato a partecipare a riunione di vertice?</t>
  </si>
  <si>
    <t>172</t>
  </si>
  <si>
    <t>L'esecuzione degli ordini dei propri responsabili è sempre e comunque la prima priorità di un buon collaboratore?</t>
  </si>
  <si>
    <t>Sono d'accordo</t>
  </si>
  <si>
    <t>Non sono d'accordo</t>
  </si>
  <si>
    <t>173</t>
  </si>
  <si>
    <t>Proprietari e dirigenti dovrebbero dar premi uguali a tutto il personale, anziché avere un sistema che premi solamente i singoli che fanno di più?</t>
  </si>
  <si>
    <t>174</t>
  </si>
  <si>
    <t>Qualcuno sostiene che hai un brutto carattere?</t>
  </si>
  <si>
    <t>175</t>
  </si>
  <si>
    <t>Investi una parte dei tuoi introiti per guadagnare di più nel futuro?</t>
  </si>
  <si>
    <t>176</t>
  </si>
  <si>
    <t>Hai un’influenza marcata sul modo di pensare dei tuoi familiari, colleghi o amici?</t>
  </si>
  <si>
    <t>177</t>
  </si>
  <si>
    <t>Ti dà fastidio quando gli altri ti dicono che cosa dovresti fare?</t>
  </si>
  <si>
    <t>178</t>
  </si>
  <si>
    <t>Ti disturba il fatto che le altre persone non notino il tuo contributo, i tuoi successi o i tuoi risultati?</t>
  </si>
  <si>
    <t>179</t>
  </si>
  <si>
    <t>Per un venditore l'incremento delle sue quote di mercato è più importante delle provvigioni?</t>
  </si>
  <si>
    <t>180</t>
  </si>
  <si>
    <t>Insisti affinché le cose vengano fatte esattamente come dici, anziché essere accomodante?</t>
  </si>
  <si>
    <t>181</t>
  </si>
  <si>
    <t>Le persone che hai attorno spesso ti feriscono senza accorgersene?</t>
  </si>
  <si>
    <t>182</t>
  </si>
  <si>
    <t>Quando viaggi hai l’abitudine a portare con te cose che potrebbero non essere strettamente necessarie?</t>
  </si>
  <si>
    <t>183</t>
  </si>
  <si>
    <t>Ti senti a disagio quando devi prendere una posizione contro tendenza?</t>
  </si>
  <si>
    <t>184</t>
  </si>
  <si>
    <t>Ti disturba che vengano fatte critiche sul tuo conto anche se giustificate e anche quando potresti trarne profitto?</t>
  </si>
  <si>
    <t>185</t>
  </si>
  <si>
    <t>Gli altri ti dicono che sei geloso/a?</t>
  </si>
  <si>
    <t>186</t>
  </si>
  <si>
    <t>Fai dei favori alle altre persone senza che queste te lo chiedano anche se questo potrebbe voler dire dover fare dei sacrifici personali?</t>
  </si>
  <si>
    <t>187</t>
  </si>
  <si>
    <t>Sai importi nei tuoi rapporti con le altre persone?</t>
  </si>
  <si>
    <t>188</t>
  </si>
  <si>
    <t>“Essere nella media” è un pensiero terribile per te?</t>
  </si>
  <si>
    <t>189</t>
  </si>
  <si>
    <t>Te la prendi un po’ quando le altre persone non sono d’accordo con te?</t>
  </si>
  <si>
    <t>190</t>
  </si>
  <si>
    <t>Hai in casa delle lampadine di ricambio?</t>
  </si>
  <si>
    <t>191</t>
  </si>
  <si>
    <t>Ti piace dire agli altri cosa devono fare anche in settori nei quali, a onor del vero, non sei poi così esperto?</t>
  </si>
  <si>
    <t>192</t>
  </si>
  <si>
    <t>Se un collega ottiene risultati migliori dei tuoi, ti ritrovi a pensare che DEVI assolutamente fare meglio di lui?</t>
  </si>
  <si>
    <t>193</t>
  </si>
  <si>
    <t>Nel complesso, senti di aver raggiunto gli obiettivi che ti eri prefissato per il tuo corrente impiego? (nel caso in cui tu non abbia un’occupazione in questo momento, prendi in considerazione il tuo precedente posto di lavoro)</t>
  </si>
  <si>
    <t>194</t>
  </si>
  <si>
    <t>Trovi difficile iniziare un lavoro che deve essere fatto?</t>
  </si>
  <si>
    <t>195</t>
  </si>
  <si>
    <t>Quando stai programmando qualcosa, cedi facilmente di fronte all’insistenza delle altre persone?</t>
  </si>
  <si>
    <t>196</t>
  </si>
  <si>
    <t>Tendi a nascondere i tuoi sentimenti?</t>
  </si>
  <si>
    <t>197</t>
  </si>
  <si>
    <t>Sei molto metodico e preciso nel raccogliere ed archiviare le carte e i documenti relativi ai tuoi affari personali?</t>
  </si>
  <si>
    <t>198</t>
  </si>
  <si>
    <t>Convertire gli altri alle proprie idee è sbagliato?</t>
  </si>
  <si>
    <t>199</t>
  </si>
  <si>
    <t>Le altre persone sanno DAVVERO come prendersi cura di te?</t>
  </si>
  <si>
    <t>200</t>
  </si>
  <si>
    <t>L’opinione che hai delle tue capacità è inferiore a quanto i fatti dimostrano?</t>
  </si>
  <si>
    <t>201</t>
  </si>
  <si>
    <t>Spendi troppo liberamente in relazione alle tue entrate?</t>
  </si>
  <si>
    <t>202</t>
  </si>
  <si>
    <t>Accetteresti una situazione ingiusta per il quieto vivere piuttosto che lamentarti o reclamare?</t>
  </si>
  <si>
    <t>203</t>
  </si>
  <si>
    <t>Quando conosci una persona nuova, ci metti poco per dirgli molte cose di te stesso?</t>
  </si>
  <si>
    <t>204</t>
  </si>
  <si>
    <t>Un buon collaboratore si giudica dai risultati che ottiene?</t>
  </si>
  <si>
    <t>205</t>
  </si>
  <si>
    <t>A volte sei così sicuro/a di te stesso al punto che questo atteggiamento potrebbe dar fastidio agli altri?</t>
  </si>
  <si>
    <t>206</t>
  </si>
  <si>
    <t>Di fronte alle cose che ti piacciono spesso pensi “domani sarà mio”?</t>
  </si>
  <si>
    <t>207</t>
  </si>
  <si>
    <t>Riesci facilmente a rispettare le scadenze?</t>
  </si>
  <si>
    <t>208</t>
  </si>
  <si>
    <t>Te la prendi se qualcuno ironizza suoi tuoi errori o sui tuoi punti deboli?</t>
  </si>
  <si>
    <t>209</t>
  </si>
  <si>
    <t>Anche quando le cose si mettono male riesci comunque a mantenere una grande fiducia in te stesso/a?</t>
  </si>
  <si>
    <t>210</t>
  </si>
  <si>
    <t>Pianifichi le cose con un certo anticipo e poi le esegui?</t>
  </si>
  <si>
    <t>211</t>
  </si>
  <si>
    <t>Cerchi di mantenere la pace e l’armonia a qualsiasi costo?</t>
  </si>
  <si>
    <t>212</t>
  </si>
  <si>
    <t>Nei giochi, negli affari o nelle relazioni interpersonali gli altri ti considerano una persona molto competitiva?</t>
  </si>
  <si>
    <t>213</t>
  </si>
  <si>
    <t>Secondo te:</t>
  </si>
  <si>
    <t>Molti fatti potrebbero essere interpretati in modo diverso</t>
  </si>
  <si>
    <t>Alcuni fatti possono essere interpretati in modo diverso</t>
  </si>
  <si>
    <t>Un fatto è un fatto e non ci si può girare intorno</t>
  </si>
  <si>
    <t>214</t>
  </si>
  <si>
    <t>Riesci con facilità a convincere gli altri delle tue opinioni?</t>
  </si>
  <si>
    <t>215</t>
  </si>
  <si>
    <t>Nel tuo lavoro o nella vita ti importa molto mantenere la considerazione degli altri?</t>
  </si>
  <si>
    <t>216</t>
  </si>
  <si>
    <t>Ti senti all’altezza di decidere per le altre persone?</t>
  </si>
  <si>
    <t>217</t>
  </si>
  <si>
    <t>Ti disturba un po’quando altre persone ottengono risultati migliori dei tuoi?</t>
  </si>
  <si>
    <t>218</t>
  </si>
  <si>
    <t>Ti sembra tutto meraviglioso anche se sei consapevole che alcune cose dovrebbero essere cambiate?</t>
  </si>
  <si>
    <t>219</t>
  </si>
  <si>
    <t>Rimani attaccato a cose di cui non hai realmente bisogno?</t>
  </si>
  <si>
    <t>220</t>
  </si>
  <si>
    <t>Negli ultimi tre anni hai lavorato sempre nello stesso settore?</t>
  </si>
  <si>
    <t>221</t>
  </si>
  <si>
    <t>Qualche volta hai l’impressione di parlare troppo?</t>
  </si>
  <si>
    <t>222</t>
  </si>
  <si>
    <t>Ti capita di avere periodi di parecchi giorni in cui sei più attivo del solito?</t>
  </si>
  <si>
    <t>223</t>
  </si>
  <si>
    <t>Le persone intorno a te dovrebbero essere più responsabili?</t>
  </si>
  <si>
    <t>224</t>
  </si>
  <si>
    <t>Il disordine ti dà tanto fastidio da dover intraprendere azioni drastiche ed immediate  contro di esso?</t>
  </si>
  <si>
    <t>225</t>
  </si>
  <si>
    <t>Hai dei periodi di tristezza e abbattimento senza alcuna ragione apparente?</t>
  </si>
  <si>
    <t>226</t>
  </si>
  <si>
    <t>Collabori da almeno due anni con l’azienda dove sei impiegato ora?</t>
  </si>
  <si>
    <t>227</t>
  </si>
  <si>
    <t>Se quest'anno, finanziariamente parlando, sul tuo lavoro andasse anche solo come l'anno scorso potresti dirti soddisfatto?</t>
  </si>
  <si>
    <t>228</t>
  </si>
  <si>
    <t>Gli altri ti giudicano una persona impulsiva?</t>
  </si>
  <si>
    <t>229</t>
  </si>
  <si>
    <t>Tendi a lamentarti degli errori delle altre persone?</t>
  </si>
  <si>
    <t>230</t>
  </si>
  <si>
    <t>Puoi startene quieto a guardare un altro che lavora, senza sentirti obbligato ad aiutarlo, quando lui ti ha già indicato che preferirebbe fare da solo?</t>
  </si>
  <si>
    <t>231</t>
  </si>
  <si>
    <t>E’ qualcun altro o qualcos'altro ad essere responsabile della situazione in cui ti trovi?</t>
  </si>
  <si>
    <t>232</t>
  </si>
  <si>
    <t>Se il rendimento di un collaboratore fosse lo stesso, anno dopo anno, ci dovrebbe essere motivo di merito?</t>
  </si>
  <si>
    <t>233</t>
  </si>
  <si>
    <t>Sei più triste del solito nelle giornate di maltempo?</t>
  </si>
  <si>
    <t>234</t>
  </si>
  <si>
    <t>A un cliente bisognerebbe dare di più di quanto lui si aspetti?</t>
  </si>
  <si>
    <t>235</t>
  </si>
  <si>
    <t>Ti irrita il fatto che qualcuno ripeta gli stessi errori?</t>
  </si>
  <si>
    <t>236</t>
  </si>
  <si>
    <t>Un buon leader non dovrebbe esitare a sacrificare il singolo individuo per il bene del gruppo?</t>
  </si>
  <si>
    <t>237</t>
  </si>
  <si>
    <t>Hai un sistema di provato successo che ti permette di riguadagnare entusiasmo e fiducia in te stesso quando sei un po’ giù?</t>
  </si>
  <si>
    <t>238</t>
  </si>
  <si>
    <t>Hai occupato posizioni di sempre maggior responsabilità nel corso della tua storia professionale?</t>
  </si>
  <si>
    <t>239</t>
  </si>
  <si>
    <t>Utilizzi agende elettroniche per calendarizzare i tuoi impegni lavorativi?</t>
  </si>
  <si>
    <t xml:space="preserve">Sì </t>
  </si>
  <si>
    <t>A volte</t>
  </si>
  <si>
    <t>No</t>
  </si>
  <si>
    <t>240</t>
  </si>
  <si>
    <t>Esegui periodicamente backup della rubrica e degli indirizzari?</t>
  </si>
  <si>
    <t>241</t>
  </si>
  <si>
    <t xml:space="preserve">Ritieni che una continua gratificazione da parte del gruppo di lavoro sul tuo operato sia indispensabile per raggiungere gli obiettivi?  </t>
  </si>
  <si>
    <t>242</t>
  </si>
  <si>
    <t>Ritieni che un conflitto nella vita privata con un tuo collega possa condizionare il vostro rapporto lavorativo?</t>
  </si>
  <si>
    <t>243</t>
  </si>
  <si>
    <t>Le scadenze lavorative ti mettono ansia?</t>
  </si>
  <si>
    <t>244</t>
  </si>
  <si>
    <t>Essere meticolosi sul posto di lavoro è un pregio?</t>
  </si>
  <si>
    <t>245</t>
  </si>
  <si>
    <t>Se ritieni che il tuo superiore stia commettendo un errore, taci e ti fai prendere dal timore riverenziale?</t>
  </si>
  <si>
    <t>246</t>
  </si>
  <si>
    <t>Ritieni che il sorriso determina nel cliente un significativo aumento della propensione all'acquisto?</t>
  </si>
  <si>
    <t>247</t>
  </si>
  <si>
    <t>Quando stai vedendo un prodotto/servizio, ritieni che domandare esplicitamente al cliente quali sono i suoi problemi e le sue reali necessità sia percepito dal cliente come un atteggiamento invadente e, per questo, controproducente?</t>
  </si>
  <si>
    <t>248</t>
  </si>
  <si>
    <t>Ti ritieni una persona che può stare dietro le quinte?</t>
  </si>
  <si>
    <t>249</t>
  </si>
  <si>
    <t>Quando hai un successo lavorativo, ti piace condividere la soddisfazione per l'obiettivo raggiunto con i tuoi colleghi?</t>
  </si>
  <si>
    <t>250</t>
  </si>
  <si>
    <t>Quando prendi un'iniziativa lavorativa non condivisa dal tuo superiore, ti arrabbi se viene bocciata?</t>
  </si>
  <si>
    <t>251</t>
  </si>
  <si>
    <t>Ti disturba se il tuo comportamento proattivo risulta in contrasto con altri comportamenti richiesti dall'azienda?</t>
  </si>
  <si>
    <t>252</t>
  </si>
  <si>
    <t>Ritieni che il saper affrontare con successo il cambiamento avviato da altri nell'organizzazione sia un difetto?</t>
  </si>
  <si>
    <t>253</t>
  </si>
  <si>
    <t>Ritieni che sul lavoro bisogna agire rispondendo solo dopo l'accadimento esterno di un evento?</t>
  </si>
  <si>
    <t>254</t>
  </si>
  <si>
    <t>Ritieni che prendere iniziativa ed essere responsabili delle proprie scelte per avviare attività sia un comportamento utile all'azienda?</t>
  </si>
  <si>
    <t>255</t>
  </si>
  <si>
    <t>Meglio concentrare gli sforzi sulla sfera di coinvolgimento e focalizzarsi sui problemi creati da altri, dall'ambiente e sulle circostanze su cui non abbiamo controllo?</t>
  </si>
  <si>
    <t>TOTALE</t>
  </si>
  <si>
    <t>TOTALE PER PARAMETRI</t>
  </si>
  <si>
    <t>TOTALE PER AREE</t>
  </si>
  <si>
    <t>No, mai</t>
  </si>
  <si>
    <t>Totali per Area</t>
  </si>
  <si>
    <t>a</t>
  </si>
  <si>
    <t>Totale</t>
  </si>
  <si>
    <t>Somma di Totale</t>
  </si>
  <si>
    <t>Area</t>
  </si>
  <si>
    <t>Sezione 1</t>
  </si>
  <si>
    <t>Sezione 2</t>
  </si>
  <si>
    <t>Sezione 3</t>
  </si>
  <si>
    <t>Etichette di riga</t>
  </si>
  <si>
    <t>Totale complessivo</t>
  </si>
  <si>
    <t>Somma di Sezione 1</t>
  </si>
  <si>
    <t>Somma di Sezione 2</t>
  </si>
  <si>
    <t>Somma di Sezione 3</t>
  </si>
  <si>
    <t xml:space="preserve"> Sezione 1</t>
  </si>
  <si>
    <t xml:space="preserve"> Sezione 2</t>
  </si>
  <si>
    <t xml:space="preserve"> Sezione 3</t>
  </si>
  <si>
    <t xml:space="preserve"> Totale</t>
  </si>
  <si>
    <t>Sezione 4</t>
  </si>
  <si>
    <t>Somma di Sezione 4</t>
  </si>
  <si>
    <t xml:space="preserve">scalari </t>
  </si>
  <si>
    <t>percentuali normalizzate</t>
  </si>
  <si>
    <t>Totali normalizzati</t>
  </si>
  <si>
    <t>Nome e Cognome del candidato:</t>
  </si>
  <si>
    <t>Inserisci nome e cognome</t>
  </si>
  <si>
    <t>Caratteristiche prevalenti</t>
  </si>
  <si>
    <t>Caratteristiche irrilevanti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</si>
</sst>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color rgb="FF000000"/>
      <name val="Arial"/>
    </font>
    <font>
      <sz val="8"/>
      <color rgb="FF000000"/>
      <name val="Arial"/>
      <family val="2"/>
    </font>
    <font>
      <b/>
      <sz val="10"/>
      <color rgb="FFFFFFFF"/>
      <name val="Arial"/>
      <family val="2"/>
    </font>
    <font>
      <sz val="10"/>
      <name val="Arial"/>
      <family val="2"/>
    </font>
    <font>
      <b/>
      <sz val="12"/>
      <color rgb="FF3A3838"/>
      <name val="Calibri"/>
      <family val="2"/>
    </font>
    <font>
      <b/>
      <sz val="8"/>
      <color rgb="FF000000"/>
      <name val="Calibri"/>
      <family val="2"/>
    </font>
    <font>
      <b/>
      <sz val="10"/>
      <name val="Arial"/>
      <family val="2"/>
    </font>
    <font>
      <sz val="10"/>
      <name val="Arial"/>
      <family val="2"/>
    </font>
    <font>
      <b/>
      <sz val="8"/>
      <name val="Arial"/>
      <family val="2"/>
    </font>
    <font>
      <b/>
      <sz val="8"/>
      <color rgb="FF000000"/>
      <name val="Arial"/>
      <family val="2"/>
    </font>
    <font>
      <sz val="11"/>
      <color rgb="FF000000"/>
      <name val="Calibri"/>
      <family val="2"/>
    </font>
    <font>
      <b/>
      <sz val="10"/>
      <color rgb="FF000000"/>
      <name val="Arial"/>
      <family val="2"/>
    </font>
    <font>
      <i/>
      <sz val="8"/>
      <name val="Arial"/>
      <family val="2"/>
    </font>
    <font>
      <sz val="8"/>
      <name val="Arial"/>
      <family val="2"/>
    </font>
    <font>
      <sz val="10"/>
      <color rgb="FF000000"/>
      <name val="Arial"/>
      <family val="2"/>
    </font>
    <font>
      <b/>
      <sz val="8"/>
      <color rgb="FF000000"/>
      <name val="Arial"/>
      <family val="2"/>
    </font>
    <font>
      <sz val="10"/>
      <color rgb="FF000000"/>
      <name val="Arial"/>
      <family val="2"/>
    </font>
    <font>
      <sz val="10"/>
      <name val="Arial"/>
      <family val="2"/>
    </font>
    <font>
      <b/>
      <sz val="24"/>
      <color rgb="FF000000"/>
      <name val="Arial"/>
      <family val="2"/>
    </font>
    <font>
      <b/>
      <sz val="20"/>
      <color rgb="FFFF0000"/>
      <name val="Arial"/>
      <family val="2"/>
    </font>
    <font>
      <b/>
      <sz val="14"/>
      <color rgb="FF000000"/>
      <name val="Arial"/>
      <family val="2"/>
    </font>
  </fonts>
  <fills count="5">
    <fill>
      <patternFill patternType="none"/>
    </fill>
    <fill>
      <patternFill patternType="gray125"/>
    </fill>
    <fill>
      <patternFill patternType="solid">
        <fgColor rgb="FF44546A"/>
        <bgColor rgb="FF44546A"/>
      </patternFill>
    </fill>
    <fill>
      <patternFill patternType="solid">
        <fgColor rgb="FF00B050"/>
        <bgColor rgb="FF00B050"/>
      </patternFill>
    </fill>
    <fill>
      <patternFill patternType="solid">
        <fgColor rgb="FFFF0000"/>
        <bgColor rgb="FFFF0000"/>
      </patternFill>
    </fill>
  </fills>
  <borders count="58">
    <border>
      <left/>
      <right/>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right style="thin">
        <color rgb="FF000000"/>
      </right>
      <top style="medium">
        <color rgb="FF000000"/>
      </top>
      <bottom/>
      <diagonal/>
    </border>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thin">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style="medium">
        <color rgb="FF000000"/>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medium">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medium">
        <color rgb="FF000000"/>
      </right>
      <top style="medium">
        <color rgb="FF000000"/>
      </top>
      <bottom style="thin">
        <color rgb="FF000000"/>
      </bottom>
      <diagonal/>
    </border>
    <border>
      <left/>
      <right style="medium">
        <color rgb="FF000000"/>
      </right>
      <top style="thin">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bottom style="medium">
        <color rgb="FF000000"/>
      </bottom>
      <diagonal/>
    </border>
    <border>
      <left/>
      <right/>
      <top/>
      <bottom style="thin">
        <color rgb="FF000000"/>
      </bottom>
      <diagonal/>
    </border>
    <border>
      <left style="medium">
        <color rgb="FF000000"/>
      </left>
      <right/>
      <top/>
      <bottom/>
      <diagonal/>
    </border>
    <border>
      <left style="medium">
        <color rgb="FF000000"/>
      </left>
      <right style="thin">
        <color rgb="FF000000"/>
      </right>
      <top/>
      <bottom style="thin">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bottom/>
      <diagonal/>
    </border>
    <border>
      <left/>
      <right style="thin">
        <color rgb="FF000000"/>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medium">
        <color rgb="FF000000"/>
      </top>
      <bottom style="thin">
        <color rgb="FF000000"/>
      </bottom>
      <diagonal/>
    </border>
  </borders>
  <cellStyleXfs count="2">
    <xf numFmtId="0" fontId="0" fillId="0" borderId="0"/>
    <xf numFmtId="9" fontId="14" fillId="0" borderId="0" applyFont="0" applyFill="0" applyBorder="0" applyAlignment="0" applyProtection="0"/>
  </cellStyleXfs>
  <cellXfs count="179">
    <xf numFmtId="0" fontId="0" fillId="0" borderId="0" xfId="0" applyFont="1" applyAlignment="1"/>
    <xf numFmtId="0" fontId="1" fillId="0" borderId="0" xfId="0" applyFont="1"/>
    <xf numFmtId="0" fontId="4" fillId="0" borderId="7" xfId="0" applyFont="1" applyBorder="1" applyAlignment="1">
      <alignment horizontal="center"/>
    </xf>
    <xf numFmtId="0" fontId="2" fillId="2" borderId="9" xfId="0" applyFont="1" applyFill="1" applyBorder="1" applyAlignment="1">
      <alignment horizontal="center"/>
    </xf>
    <xf numFmtId="0" fontId="5" fillId="3" borderId="10" xfId="0" applyFont="1" applyFill="1" applyBorder="1" applyAlignment="1">
      <alignment horizontal="center"/>
    </xf>
    <xf numFmtId="0" fontId="5" fillId="3" borderId="11" xfId="0" applyFont="1" applyFill="1" applyBorder="1" applyAlignment="1">
      <alignment horizontal="center"/>
    </xf>
    <xf numFmtId="0" fontId="5" fillId="3" borderId="12" xfId="0" applyFont="1" applyFill="1" applyBorder="1" applyAlignment="1">
      <alignment horizontal="center"/>
    </xf>
    <xf numFmtId="0" fontId="5" fillId="3" borderId="13" xfId="0" applyFont="1" applyFill="1" applyBorder="1" applyAlignment="1">
      <alignment horizontal="center"/>
    </xf>
    <xf numFmtId="0" fontId="6" fillId="3" borderId="14" xfId="0" applyFont="1" applyFill="1" applyBorder="1" applyAlignment="1">
      <alignment horizontal="center"/>
    </xf>
    <xf numFmtId="0" fontId="6" fillId="0" borderId="7" xfId="0" applyFont="1" applyBorder="1" applyAlignment="1">
      <alignment horizontal="center"/>
    </xf>
    <xf numFmtId="0" fontId="6" fillId="4" borderId="14" xfId="0" applyFont="1" applyFill="1" applyBorder="1" applyAlignment="1">
      <alignment horizontal="center"/>
    </xf>
    <xf numFmtId="0" fontId="5" fillId="4" borderId="15" xfId="0" applyFont="1" applyFill="1" applyBorder="1" applyAlignment="1">
      <alignment horizontal="center"/>
    </xf>
    <xf numFmtId="0" fontId="5" fillId="4" borderId="16" xfId="0" applyFont="1" applyFill="1" applyBorder="1" applyAlignment="1">
      <alignment horizontal="center"/>
    </xf>
    <xf numFmtId="0" fontId="5" fillId="4" borderId="17" xfId="0" applyFont="1" applyFill="1" applyBorder="1" applyAlignment="1">
      <alignment horizontal="center"/>
    </xf>
    <xf numFmtId="0" fontId="5" fillId="4" borderId="18" xfId="0" applyFont="1" applyFill="1" applyBorder="1" applyAlignment="1">
      <alignment horizontal="center"/>
    </xf>
    <xf numFmtId="0" fontId="7" fillId="0" borderId="0" xfId="0" quotePrefix="1" applyFont="1"/>
    <xf numFmtId="0" fontId="7" fillId="0" borderId="19" xfId="0" applyFont="1" applyBorder="1"/>
    <xf numFmtId="0" fontId="8" fillId="3" borderId="13" xfId="0" applyFont="1" applyFill="1" applyBorder="1"/>
    <xf numFmtId="0" fontId="8" fillId="0" borderId="20" xfId="0" applyFont="1" applyBorder="1"/>
    <xf numFmtId="0" fontId="8" fillId="4" borderId="13" xfId="0" applyFont="1" applyFill="1" applyBorder="1"/>
    <xf numFmtId="0" fontId="0" fillId="0" borderId="10" xfId="0" applyFont="1" applyBorder="1"/>
    <xf numFmtId="0" fontId="0" fillId="0" borderId="11" xfId="0" applyFont="1" applyBorder="1"/>
    <xf numFmtId="0" fontId="0" fillId="0" borderId="12" xfId="0" applyFont="1" applyBorder="1"/>
    <xf numFmtId="0" fontId="0" fillId="0" borderId="13" xfId="0" applyFont="1" applyBorder="1"/>
    <xf numFmtId="0" fontId="7" fillId="0" borderId="21" xfId="0" applyFont="1" applyBorder="1"/>
    <xf numFmtId="0" fontId="8" fillId="3" borderId="22" xfId="0" applyFont="1" applyFill="1" applyBorder="1"/>
    <xf numFmtId="0" fontId="8" fillId="0" borderId="23" xfId="0" applyFont="1" applyBorder="1"/>
    <xf numFmtId="0" fontId="8" fillId="4" borderId="22" xfId="0" applyFont="1" applyFill="1" applyBorder="1"/>
    <xf numFmtId="0" fontId="0" fillId="0" borderId="24" xfId="0" applyFont="1" applyBorder="1"/>
    <xf numFmtId="0" fontId="0" fillId="0" borderId="25" xfId="0" applyFont="1" applyBorder="1"/>
    <xf numFmtId="0" fontId="0" fillId="0" borderId="26" xfId="0" applyFont="1" applyBorder="1"/>
    <xf numFmtId="0" fontId="0" fillId="0" borderId="22" xfId="0" applyFont="1" applyBorder="1"/>
    <xf numFmtId="0" fontId="7" fillId="0" borderId="21" xfId="0" applyFont="1" applyBorder="1" applyAlignment="1">
      <alignment wrapText="1"/>
    </xf>
    <xf numFmtId="0" fontId="9" fillId="4" borderId="22" xfId="0" applyFont="1" applyFill="1" applyBorder="1"/>
    <xf numFmtId="0" fontId="8" fillId="0" borderId="23" xfId="0" applyFont="1" applyBorder="1" applyAlignment="1">
      <alignment wrapText="1"/>
    </xf>
    <xf numFmtId="0" fontId="8" fillId="4" borderId="22" xfId="0" applyFont="1" applyFill="1" applyBorder="1" applyAlignment="1">
      <alignment wrapText="1"/>
    </xf>
    <xf numFmtId="0" fontId="8" fillId="3" borderId="22" xfId="0" applyFont="1" applyFill="1" applyBorder="1" applyAlignment="1">
      <alignment wrapText="1"/>
    </xf>
    <xf numFmtId="0" fontId="10" fillId="0" borderId="24" xfId="0" applyFont="1" applyBorder="1"/>
    <xf numFmtId="0" fontId="10" fillId="0" borderId="25" xfId="0" applyFont="1" applyBorder="1"/>
    <xf numFmtId="0" fontId="10" fillId="0" borderId="26" xfId="0" applyFont="1" applyBorder="1"/>
    <xf numFmtId="0" fontId="10" fillId="0" borderId="22" xfId="0" applyFont="1" applyBorder="1"/>
    <xf numFmtId="0" fontId="7" fillId="0" borderId="27" xfId="0" applyFont="1" applyBorder="1" applyAlignment="1">
      <alignment wrapText="1"/>
    </xf>
    <xf numFmtId="0" fontId="8" fillId="3" borderId="28" xfId="0" applyFont="1" applyFill="1" applyBorder="1"/>
    <xf numFmtId="0" fontId="8" fillId="0" borderId="29" xfId="0" applyFont="1" applyBorder="1"/>
    <xf numFmtId="0" fontId="8" fillId="4" borderId="28" xfId="0" applyFont="1" applyFill="1" applyBorder="1"/>
    <xf numFmtId="0" fontId="10" fillId="0" borderId="30" xfId="0" applyFont="1" applyBorder="1"/>
    <xf numFmtId="0" fontId="10" fillId="0" borderId="31" xfId="0" applyFont="1" applyBorder="1"/>
    <xf numFmtId="0" fontId="10" fillId="0" borderId="32" xfId="0" applyFont="1" applyBorder="1"/>
    <xf numFmtId="0" fontId="10" fillId="0" borderId="28" xfId="0" applyFont="1" applyBorder="1"/>
    <xf numFmtId="0" fontId="11" fillId="0" borderId="0" xfId="0" applyFont="1"/>
    <xf numFmtId="0" fontId="6" fillId="0" borderId="0" xfId="0" applyFont="1"/>
    <xf numFmtId="0" fontId="9" fillId="0" borderId="0" xfId="0" applyFont="1"/>
    <xf numFmtId="0" fontId="5" fillId="3" borderId="36" xfId="0" applyFont="1" applyFill="1" applyBorder="1" applyAlignment="1">
      <alignment horizontal="center"/>
    </xf>
    <xf numFmtId="0" fontId="5" fillId="4" borderId="37" xfId="0" applyFont="1" applyFill="1" applyBorder="1" applyAlignment="1">
      <alignment horizontal="center"/>
    </xf>
    <xf numFmtId="0" fontId="0" fillId="0" borderId="36" xfId="0" applyFont="1" applyBorder="1"/>
    <xf numFmtId="0" fontId="0" fillId="0" borderId="38" xfId="0" applyFont="1" applyBorder="1"/>
    <xf numFmtId="0" fontId="5" fillId="3" borderId="39" xfId="0" applyFont="1" applyFill="1" applyBorder="1" applyAlignment="1">
      <alignment horizontal="center"/>
    </xf>
    <xf numFmtId="0" fontId="5" fillId="4" borderId="40" xfId="0" applyFont="1" applyFill="1" applyBorder="1" applyAlignment="1">
      <alignment horizontal="center"/>
    </xf>
    <xf numFmtId="0" fontId="5" fillId="3" borderId="20" xfId="0" applyFont="1" applyFill="1" applyBorder="1" applyAlignment="1">
      <alignment horizontal="center"/>
    </xf>
    <xf numFmtId="0" fontId="5" fillId="4" borderId="41" xfId="0" applyFont="1" applyFill="1" applyBorder="1" applyAlignment="1">
      <alignment horizontal="center"/>
    </xf>
    <xf numFmtId="0" fontId="5" fillId="3" borderId="42" xfId="0" applyFont="1" applyFill="1" applyBorder="1" applyAlignment="1">
      <alignment horizontal="center"/>
    </xf>
    <xf numFmtId="0" fontId="5" fillId="4" borderId="43" xfId="0" applyFont="1" applyFill="1" applyBorder="1" applyAlignment="1">
      <alignment horizontal="center"/>
    </xf>
    <xf numFmtId="0" fontId="10" fillId="0" borderId="44" xfId="0" applyFont="1" applyBorder="1"/>
    <xf numFmtId="0" fontId="10" fillId="0" borderId="45" xfId="0" applyFont="1" applyBorder="1"/>
    <xf numFmtId="0" fontId="10" fillId="0" borderId="46" xfId="0" applyFont="1" applyBorder="1"/>
    <xf numFmtId="0" fontId="11" fillId="0" borderId="9" xfId="0" applyFont="1" applyBorder="1"/>
    <xf numFmtId="0" fontId="5" fillId="3" borderId="49" xfId="0" applyFont="1" applyFill="1" applyBorder="1" applyAlignment="1">
      <alignment horizontal="center"/>
    </xf>
    <xf numFmtId="0" fontId="5" fillId="3" borderId="47" xfId="0" applyFont="1" applyFill="1" applyBorder="1" applyAlignment="1">
      <alignment horizontal="center"/>
    </xf>
    <xf numFmtId="0" fontId="5" fillId="3" borderId="50" xfId="0" applyFont="1" applyFill="1" applyBorder="1" applyAlignment="1">
      <alignment horizontal="center"/>
    </xf>
    <xf numFmtId="0" fontId="5" fillId="4" borderId="51" xfId="0" applyFont="1" applyFill="1" applyBorder="1" applyAlignment="1">
      <alignment horizontal="center"/>
    </xf>
    <xf numFmtId="0" fontId="0" fillId="0" borderId="48" xfId="0" applyFont="1" applyBorder="1" applyAlignment="1"/>
    <xf numFmtId="0" fontId="15" fillId="4" borderId="22" xfId="0" applyFont="1" applyFill="1" applyBorder="1"/>
    <xf numFmtId="0" fontId="7" fillId="0" borderId="33" xfId="0" applyFont="1" applyBorder="1"/>
    <xf numFmtId="0" fontId="7" fillId="0" borderId="27" xfId="0" applyFont="1" applyBorder="1"/>
    <xf numFmtId="0" fontId="0" fillId="0" borderId="52" xfId="0" applyFont="1" applyBorder="1"/>
    <xf numFmtId="0" fontId="0" fillId="0" borderId="45" xfId="0" applyFont="1" applyBorder="1"/>
    <xf numFmtId="0" fontId="16" fillId="0" borderId="0" xfId="0" applyFont="1" applyAlignment="1"/>
    <xf numFmtId="0" fontId="17" fillId="0" borderId="19" xfId="0" applyFont="1" applyBorder="1"/>
    <xf numFmtId="0" fontId="0" fillId="0" borderId="0" xfId="0" applyNumberFormat="1" applyFont="1" applyAlignment="1"/>
    <xf numFmtId="0" fontId="0" fillId="0" borderId="0" xfId="0" pivotButton="1" applyFont="1" applyAlignment="1"/>
    <xf numFmtId="0" fontId="0" fillId="0" borderId="0" xfId="0" applyFont="1" applyAlignment="1">
      <alignment horizontal="left"/>
    </xf>
    <xf numFmtId="9" fontId="0" fillId="0" borderId="0" xfId="1" applyFont="1" applyAlignment="1"/>
    <xf numFmtId="9" fontId="0" fillId="0" borderId="0" xfId="0" applyNumberFormat="1" applyFont="1" applyAlignment="1"/>
    <xf numFmtId="0" fontId="7" fillId="0" borderId="56" xfId="0" applyFont="1" applyBorder="1" applyAlignment="1" applyProtection="1">
      <alignment horizontal="center"/>
      <protection locked="0"/>
    </xf>
    <xf numFmtId="0" fontId="7" fillId="0" borderId="57" xfId="0" applyFont="1" applyBorder="1" applyAlignment="1" applyProtection="1">
      <alignment horizontal="center"/>
      <protection locked="0"/>
    </xf>
    <xf numFmtId="0" fontId="0" fillId="0" borderId="0" xfId="0" applyFont="1" applyAlignment="1" applyProtection="1"/>
    <xf numFmtId="0" fontId="14" fillId="0" borderId="0" xfId="0" applyFont="1" applyAlignment="1" applyProtection="1"/>
    <xf numFmtId="0" fontId="0" fillId="0" borderId="0" xfId="0" applyFont="1" applyAlignment="1" applyProtection="1">
      <alignment horizontal="center"/>
    </xf>
    <xf numFmtId="0" fontId="1" fillId="0" borderId="0" xfId="0" applyFont="1" applyProtection="1"/>
    <xf numFmtId="0" fontId="2" fillId="2" borderId="9" xfId="0" applyFont="1" applyFill="1" applyBorder="1" applyAlignment="1" applyProtection="1">
      <alignment horizontal="center"/>
    </xf>
    <xf numFmtId="0" fontId="5" fillId="3" borderId="10" xfId="0" applyFont="1" applyFill="1" applyBorder="1" applyAlignment="1" applyProtection="1">
      <alignment horizontal="center"/>
    </xf>
    <xf numFmtId="0" fontId="5" fillId="3" borderId="36" xfId="0" applyFont="1" applyFill="1" applyBorder="1" applyAlignment="1" applyProtection="1">
      <alignment horizontal="center"/>
    </xf>
    <xf numFmtId="0" fontId="5" fillId="3" borderId="11" xfId="0" applyFont="1" applyFill="1" applyBorder="1" applyAlignment="1" applyProtection="1">
      <alignment horizontal="center"/>
    </xf>
    <xf numFmtId="0" fontId="5" fillId="3" borderId="39" xfId="0" applyFont="1" applyFill="1" applyBorder="1" applyAlignment="1" applyProtection="1">
      <alignment horizontal="center"/>
    </xf>
    <xf numFmtId="0" fontId="5" fillId="3" borderId="12" xfId="0" applyFont="1" applyFill="1" applyBorder="1" applyAlignment="1" applyProtection="1">
      <alignment horizontal="center"/>
    </xf>
    <xf numFmtId="0" fontId="5" fillId="3" borderId="20" xfId="0" applyFont="1" applyFill="1" applyBorder="1" applyAlignment="1" applyProtection="1">
      <alignment horizontal="center"/>
    </xf>
    <xf numFmtId="0" fontId="5" fillId="3" borderId="42" xfId="0" applyFont="1" applyFill="1" applyBorder="1" applyAlignment="1" applyProtection="1">
      <alignment horizontal="center"/>
    </xf>
    <xf numFmtId="0" fontId="5" fillId="3" borderId="49" xfId="0" applyFont="1" applyFill="1" applyBorder="1" applyAlignment="1" applyProtection="1">
      <alignment horizontal="center"/>
    </xf>
    <xf numFmtId="0" fontId="5" fillId="3" borderId="47" xfId="0" applyFont="1" applyFill="1" applyBorder="1" applyAlignment="1" applyProtection="1">
      <alignment horizontal="center"/>
    </xf>
    <xf numFmtId="0" fontId="5" fillId="3" borderId="50" xfId="0" applyFont="1" applyFill="1" applyBorder="1" applyAlignment="1" applyProtection="1">
      <alignment horizontal="center"/>
    </xf>
    <xf numFmtId="0" fontId="6" fillId="3" borderId="14" xfId="0" applyFont="1" applyFill="1" applyBorder="1" applyAlignment="1" applyProtection="1">
      <alignment horizontal="center"/>
    </xf>
    <xf numFmtId="0" fontId="6" fillId="0" borderId="7" xfId="0" applyFont="1" applyBorder="1" applyAlignment="1" applyProtection="1">
      <alignment horizontal="center"/>
    </xf>
    <xf numFmtId="0" fontId="6" fillId="4" borderId="14" xfId="0" applyFont="1" applyFill="1" applyBorder="1" applyAlignment="1" applyProtection="1">
      <alignment horizontal="center"/>
    </xf>
    <xf numFmtId="0" fontId="5" fillId="4" borderId="15" xfId="0" applyFont="1" applyFill="1" applyBorder="1" applyAlignment="1" applyProtection="1">
      <alignment horizontal="center"/>
    </xf>
    <xf numFmtId="0" fontId="5" fillId="4" borderId="37" xfId="0" applyFont="1" applyFill="1" applyBorder="1" applyAlignment="1" applyProtection="1">
      <alignment horizontal="center"/>
    </xf>
    <xf numFmtId="0" fontId="5" fillId="4" borderId="16" xfId="0" applyFont="1" applyFill="1" applyBorder="1" applyAlignment="1" applyProtection="1">
      <alignment horizontal="center"/>
    </xf>
    <xf numFmtId="0" fontId="5" fillId="4" borderId="40" xfId="0" applyFont="1" applyFill="1" applyBorder="1" applyAlignment="1" applyProtection="1">
      <alignment horizontal="center"/>
    </xf>
    <xf numFmtId="0" fontId="5" fillId="4" borderId="17" xfId="0" applyFont="1" applyFill="1" applyBorder="1" applyAlignment="1" applyProtection="1">
      <alignment horizontal="center"/>
    </xf>
    <xf numFmtId="0" fontId="5" fillId="4" borderId="41" xfId="0" applyFont="1" applyFill="1" applyBorder="1" applyAlignment="1" applyProtection="1">
      <alignment horizontal="center"/>
    </xf>
    <xf numFmtId="0" fontId="5" fillId="4" borderId="43" xfId="0" applyFont="1" applyFill="1" applyBorder="1" applyAlignment="1" applyProtection="1">
      <alignment horizontal="center"/>
    </xf>
    <xf numFmtId="0" fontId="5" fillId="4" borderId="51" xfId="0" applyFont="1" applyFill="1" applyBorder="1" applyAlignment="1" applyProtection="1">
      <alignment horizontal="center"/>
    </xf>
    <xf numFmtId="0" fontId="7" fillId="0" borderId="0" xfId="0" quotePrefix="1" applyFont="1" applyProtection="1"/>
    <xf numFmtId="0" fontId="7" fillId="0" borderId="19" xfId="0" applyFont="1" applyBorder="1" applyProtection="1"/>
    <xf numFmtId="0" fontId="7" fillId="0" borderId="23" xfId="0" applyFont="1" applyBorder="1" applyProtection="1"/>
    <xf numFmtId="0" fontId="8" fillId="3" borderId="13" xfId="0" applyFont="1" applyFill="1" applyBorder="1" applyProtection="1"/>
    <xf numFmtId="0" fontId="8" fillId="0" borderId="20" xfId="0" applyFont="1" applyBorder="1" applyProtection="1"/>
    <xf numFmtId="0" fontId="8" fillId="4" borderId="13" xfId="0" applyFont="1" applyFill="1" applyBorder="1" applyProtection="1"/>
    <xf numFmtId="0" fontId="0" fillId="0" borderId="10" xfId="0" applyFont="1" applyBorder="1" applyProtection="1"/>
    <xf numFmtId="0" fontId="0" fillId="0" borderId="11" xfId="0" applyFont="1" applyBorder="1" applyProtection="1"/>
    <xf numFmtId="0" fontId="0" fillId="0" borderId="36" xfId="0" applyFont="1" applyBorder="1" applyProtection="1"/>
    <xf numFmtId="0" fontId="0" fillId="0" borderId="12" xfId="0" applyFont="1" applyBorder="1" applyProtection="1"/>
    <xf numFmtId="0" fontId="0" fillId="0" borderId="48" xfId="0" applyFont="1" applyBorder="1" applyAlignment="1" applyProtection="1"/>
    <xf numFmtId="0" fontId="7" fillId="0" borderId="21" xfId="0" applyFont="1" applyBorder="1" applyProtection="1"/>
    <xf numFmtId="0" fontId="8" fillId="3" borderId="22" xfId="0" applyFont="1" applyFill="1" applyBorder="1" applyProtection="1"/>
    <xf numFmtId="0" fontId="8" fillId="0" borderId="23" xfId="0" applyFont="1" applyBorder="1" applyProtection="1"/>
    <xf numFmtId="0" fontId="8" fillId="4" borderId="22" xfId="0" applyFont="1" applyFill="1" applyBorder="1" applyProtection="1"/>
    <xf numFmtId="0" fontId="0" fillId="0" borderId="24" xfId="0" applyFont="1" applyBorder="1" applyProtection="1"/>
    <xf numFmtId="0" fontId="0" fillId="0" borderId="25" xfId="0" applyFont="1" applyBorder="1" applyProtection="1"/>
    <xf numFmtId="0" fontId="0" fillId="0" borderId="38" xfId="0" applyFont="1" applyBorder="1" applyProtection="1"/>
    <xf numFmtId="0" fontId="0" fillId="0" borderId="26" xfId="0" applyFont="1" applyBorder="1" applyProtection="1"/>
    <xf numFmtId="0" fontId="7" fillId="0" borderId="21" xfId="0" applyFont="1" applyBorder="1" applyAlignment="1" applyProtection="1">
      <alignment wrapText="1"/>
    </xf>
    <xf numFmtId="0" fontId="15" fillId="4" borderId="22" xfId="0" applyFont="1" applyFill="1" applyBorder="1" applyProtection="1"/>
    <xf numFmtId="0" fontId="8" fillId="0" borderId="23" xfId="0" applyFont="1" applyBorder="1" applyAlignment="1" applyProtection="1">
      <alignment wrapText="1"/>
    </xf>
    <xf numFmtId="0" fontId="8" fillId="4" borderId="22" xfId="0" applyFont="1" applyFill="1" applyBorder="1" applyAlignment="1" applyProtection="1">
      <alignment wrapText="1"/>
    </xf>
    <xf numFmtId="0" fontId="8" fillId="3" borderId="22" xfId="0" applyFont="1" applyFill="1" applyBorder="1" applyAlignment="1" applyProtection="1">
      <alignment wrapText="1"/>
    </xf>
    <xf numFmtId="0" fontId="9" fillId="4" borderId="22" xfId="0" applyFont="1" applyFill="1" applyBorder="1" applyProtection="1"/>
    <xf numFmtId="0" fontId="10" fillId="0" borderId="24" xfId="0" applyFont="1" applyBorder="1" applyProtection="1"/>
    <xf numFmtId="0" fontId="10" fillId="0" borderId="25" xfId="0" applyFont="1" applyBorder="1" applyProtection="1"/>
    <xf numFmtId="0" fontId="10" fillId="0" borderId="26" xfId="0" applyFont="1" applyBorder="1" applyProtection="1"/>
    <xf numFmtId="0" fontId="7" fillId="0" borderId="27" xfId="0" applyFont="1" applyBorder="1" applyAlignment="1" applyProtection="1">
      <alignment wrapText="1"/>
    </xf>
    <xf numFmtId="0" fontId="7" fillId="0" borderId="29" xfId="0" applyFont="1" applyBorder="1" applyProtection="1"/>
    <xf numFmtId="0" fontId="8" fillId="3" borderId="28" xfId="0" applyFont="1" applyFill="1" applyBorder="1" applyProtection="1"/>
    <xf numFmtId="0" fontId="8" fillId="0" borderId="29" xfId="0" applyFont="1" applyBorder="1" applyProtection="1"/>
    <xf numFmtId="0" fontId="8" fillId="4" borderId="28" xfId="0" applyFont="1" applyFill="1" applyBorder="1" applyProtection="1"/>
    <xf numFmtId="0" fontId="10" fillId="0" borderId="30" xfId="0" applyFont="1" applyBorder="1" applyProtection="1"/>
    <xf numFmtId="0" fontId="0" fillId="0" borderId="52" xfId="0" applyFont="1" applyBorder="1" applyProtection="1"/>
    <xf numFmtId="0" fontId="10" fillId="0" borderId="44" xfId="0" applyFont="1" applyBorder="1" applyProtection="1"/>
    <xf numFmtId="0" fontId="10" fillId="0" borderId="45" xfId="0" applyFont="1" applyBorder="1" applyProtection="1"/>
    <xf numFmtId="0" fontId="10" fillId="0" borderId="46" xfId="0" applyFont="1" applyBorder="1" applyProtection="1"/>
    <xf numFmtId="0" fontId="0" fillId="0" borderId="45" xfId="0" applyFont="1" applyBorder="1" applyProtection="1"/>
    <xf numFmtId="0" fontId="11" fillId="0" borderId="9" xfId="0" applyFont="1" applyBorder="1" applyProtection="1"/>
    <xf numFmtId="0" fontId="6" fillId="0" borderId="0" xfId="0" applyFont="1" applyProtection="1"/>
    <xf numFmtId="0" fontId="11" fillId="0" borderId="0" xfId="0" applyFont="1" applyProtection="1"/>
    <xf numFmtId="0" fontId="9" fillId="0" borderId="0" xfId="0" applyFont="1" applyProtection="1"/>
    <xf numFmtId="0" fontId="19" fillId="0" borderId="0" xfId="0" applyFont="1" applyAlignment="1" applyProtection="1">
      <alignment horizontal="center"/>
      <protection locked="0"/>
    </xf>
    <xf numFmtId="0" fontId="11" fillId="0" borderId="0" xfId="0" applyFont="1" applyAlignment="1"/>
    <xf numFmtId="0" fontId="4" fillId="0" borderId="4" xfId="0" applyFont="1" applyBorder="1" applyAlignment="1">
      <alignment horizontal="center"/>
    </xf>
    <xf numFmtId="0" fontId="3" fillId="0" borderId="5" xfId="0" applyFont="1" applyBorder="1"/>
    <xf numFmtId="0" fontId="3" fillId="0" borderId="6" xfId="0" applyFont="1" applyBorder="1"/>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3" fillId="0" borderId="8" xfId="0" applyFont="1" applyBorder="1"/>
    <xf numFmtId="0" fontId="4" fillId="0" borderId="5" xfId="0" applyFont="1" applyBorder="1" applyAlignment="1">
      <alignment horizontal="center"/>
    </xf>
    <xf numFmtId="0" fontId="4" fillId="0" borderId="33" xfId="0" applyFont="1" applyBorder="1" applyAlignment="1" applyProtection="1">
      <alignment horizontal="center"/>
    </xf>
    <xf numFmtId="0" fontId="4" fillId="0" borderId="35" xfId="0" applyFont="1" applyBorder="1" applyAlignment="1" applyProtection="1">
      <alignment horizontal="center"/>
    </xf>
    <xf numFmtId="0" fontId="4" fillId="0" borderId="34" xfId="0" applyFont="1" applyBorder="1" applyAlignment="1" applyProtection="1">
      <alignment horizontal="center"/>
    </xf>
    <xf numFmtId="0" fontId="2" fillId="2" borderId="3" xfId="0" applyFont="1" applyFill="1" applyBorder="1" applyAlignment="1" applyProtection="1">
      <alignment horizontal="center"/>
    </xf>
    <xf numFmtId="0" fontId="20" fillId="0" borderId="0" xfId="0" applyFont="1" applyAlignment="1">
      <alignment horizontal="center"/>
    </xf>
    <xf numFmtId="0" fontId="4" fillId="0" borderId="53" xfId="0" applyFont="1" applyBorder="1" applyAlignment="1">
      <alignment horizontal="center"/>
    </xf>
    <xf numFmtId="0" fontId="4" fillId="0" borderId="54" xfId="0" applyFont="1" applyBorder="1" applyAlignment="1">
      <alignment horizontal="center"/>
    </xf>
    <xf numFmtId="0" fontId="4" fillId="0" borderId="55" xfId="0" applyFont="1" applyBorder="1" applyAlignment="1">
      <alignment horizontal="center"/>
    </xf>
    <xf numFmtId="0" fontId="3" fillId="0" borderId="54" xfId="0" applyFont="1" applyBorder="1"/>
    <xf numFmtId="0" fontId="3" fillId="0" borderId="55" xfId="0" applyFont="1" applyBorder="1"/>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18" fillId="0" borderId="9" xfId="0" applyFont="1" applyBorder="1" applyAlignment="1">
      <alignment horizontal="center"/>
    </xf>
    <xf numFmtId="0" fontId="2" fillId="2" borderId="3" xfId="0" applyFont="1" applyFill="1" applyBorder="1" applyAlignment="1">
      <alignment horizontal="center"/>
    </xf>
  </cellXfs>
  <cellStyles count="2">
    <cellStyle name="Normale" xfId="0" builtinId="0"/>
    <cellStyle name="Percentual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it-IT">
                <a:solidFill>
                  <a:schemeClr val="tx1">
                    <a:lumMod val="65000"/>
                    <a:lumOff val="35000"/>
                  </a:schemeClr>
                </a:solidFill>
              </a:rPr>
              <a:t>ORGANIZZAZIONE</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it-IT"/>
        </a:p>
      </c:txPr>
    </c:title>
    <c:autoTitleDeleted val="0"/>
    <c:plotArea>
      <c:layout/>
      <c:barChart>
        <c:barDir val="col"/>
        <c:grouping val="clustered"/>
        <c:varyColors val="1"/>
        <c:ser>
          <c:idx val="0"/>
          <c:order val="0"/>
          <c:invertIfNegative val="1"/>
          <c:dPt>
            <c:idx val="0"/>
            <c:invertIfNegative val="1"/>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D768-48C7-B4E3-3558B6775D7D}"/>
              </c:ext>
            </c:extLst>
          </c:dPt>
          <c:dPt>
            <c:idx val="1"/>
            <c:invertIfNegative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D768-48C7-B4E3-3558B6775D7D}"/>
              </c:ext>
            </c:extLst>
          </c:dPt>
          <c:dPt>
            <c:idx val="2"/>
            <c:invertIfNegative val="1"/>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D768-48C7-B4E3-3558B6775D7D}"/>
              </c:ext>
            </c:extLst>
          </c:dPt>
          <c:cat>
            <c:strRef>
              <c:f>'Grafico Risultati'!$A$13:$A$15</c:f>
              <c:strCache>
                <c:ptCount val="3"/>
                <c:pt idx="0">
                  <c:v>Disordine</c:v>
                </c:pt>
                <c:pt idx="1">
                  <c:v>Confusione</c:v>
                </c:pt>
                <c:pt idx="2">
                  <c:v>Compromessi</c:v>
                </c:pt>
              </c:strCache>
            </c:strRef>
          </c:cat>
          <c:val>
            <c:numRef>
              <c:f>'Grafico Risultati'!$B$13:$B$15</c:f>
              <c:numCache>
                <c:formatCode>General</c:formatCode>
                <c:ptCount val="3"/>
                <c:pt idx="0">
                  <c:v>0</c:v>
                </c:pt>
                <c:pt idx="1">
                  <c:v>0</c:v>
                </c:pt>
                <c:pt idx="2">
                  <c:v>0</c:v>
                </c:pt>
              </c:numCache>
            </c:numRef>
          </c:val>
          <c:extLst>
            <c:ext xmlns:c16="http://schemas.microsoft.com/office/drawing/2014/chart" uri="{C3380CC4-5D6E-409C-BE32-E72D297353CC}">
              <c16:uniqueId val="{00000000-8CD3-4641-8F3D-518B955C1EE6}"/>
            </c:ext>
          </c:extLst>
        </c:ser>
        <c:dLbls>
          <c:showLegendKey val="0"/>
          <c:showVal val="0"/>
          <c:showCatName val="0"/>
          <c:showSerName val="0"/>
          <c:showPercent val="0"/>
          <c:showBubbleSize val="0"/>
        </c:dLbls>
        <c:gapWidth val="100"/>
        <c:overlap val="-24"/>
        <c:axId val="246836192"/>
        <c:axId val="246837312"/>
      </c:barChart>
      <c:catAx>
        <c:axId val="24683619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it-IT"/>
          </a:p>
        </c:txPr>
        <c:crossAx val="246837312"/>
        <c:crosses val="autoZero"/>
        <c:auto val="1"/>
        <c:lblAlgn val="ctr"/>
        <c:lblOffset val="100"/>
        <c:noMultiLvlLbl val="0"/>
      </c:catAx>
      <c:valAx>
        <c:axId val="2468373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it-IT"/>
          </a:p>
        </c:txPr>
        <c:crossAx val="2468361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it-I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it-IT"/>
              <a:t>ESPANSIVITA'</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it-IT"/>
        </a:p>
      </c:txPr>
    </c:title>
    <c:autoTitleDeleted val="0"/>
    <c:plotArea>
      <c:layout/>
      <c:barChart>
        <c:barDir val="col"/>
        <c:grouping val="clustered"/>
        <c:varyColors val="1"/>
        <c:ser>
          <c:idx val="0"/>
          <c:order val="0"/>
          <c:invertIfNegative val="1"/>
          <c:dPt>
            <c:idx val="0"/>
            <c:invertIfNegative val="1"/>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1D0B-4B13-A7B3-53C0FBCF1A38}"/>
              </c:ext>
            </c:extLst>
          </c:dPt>
          <c:dPt>
            <c:idx val="1"/>
            <c:invertIfNegative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1D0B-4B13-A7B3-53C0FBCF1A38}"/>
              </c:ext>
            </c:extLst>
          </c:dPt>
          <c:cat>
            <c:strRef>
              <c:f>'Grafico Risultati'!$L$62:$L$63</c:f>
              <c:strCache>
                <c:ptCount val="2"/>
                <c:pt idx="0">
                  <c:v>Timidezza</c:v>
                </c:pt>
                <c:pt idx="1">
                  <c:v>Chiuso</c:v>
                </c:pt>
              </c:strCache>
            </c:strRef>
          </c:cat>
          <c:val>
            <c:numRef>
              <c:f>'Grafico Risultati'!$M$62:$M$63</c:f>
              <c:numCache>
                <c:formatCode>General</c:formatCode>
                <c:ptCount val="2"/>
                <c:pt idx="0">
                  <c:v>0</c:v>
                </c:pt>
                <c:pt idx="1">
                  <c:v>0</c:v>
                </c:pt>
              </c:numCache>
            </c:numRef>
          </c:val>
          <c:extLst>
            <c:ext xmlns:c16="http://schemas.microsoft.com/office/drawing/2014/chart" uri="{C3380CC4-5D6E-409C-BE32-E72D297353CC}">
              <c16:uniqueId val="{00000000-360D-467F-B78C-5566B3DFDB79}"/>
            </c:ext>
          </c:extLst>
        </c:ser>
        <c:dLbls>
          <c:showLegendKey val="0"/>
          <c:showVal val="0"/>
          <c:showCatName val="0"/>
          <c:showSerName val="0"/>
          <c:showPercent val="0"/>
          <c:showBubbleSize val="0"/>
        </c:dLbls>
        <c:gapWidth val="100"/>
        <c:overlap val="-24"/>
        <c:axId val="247484808"/>
        <c:axId val="247485200"/>
      </c:barChart>
      <c:catAx>
        <c:axId val="24748480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it-IT"/>
          </a:p>
        </c:txPr>
        <c:crossAx val="247485200"/>
        <c:crosses val="autoZero"/>
        <c:auto val="1"/>
        <c:lblAlgn val="ctr"/>
        <c:lblOffset val="100"/>
        <c:noMultiLvlLbl val="0"/>
      </c:catAx>
      <c:valAx>
        <c:axId val="2474852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2474848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barChart>
        <c:barDir val="col"/>
        <c:grouping val="clustered"/>
        <c:varyColors val="0"/>
        <c:ser>
          <c:idx val="0"/>
          <c:order val="0"/>
          <c:spPr>
            <a:solidFill>
              <a:schemeClr val="accent1"/>
            </a:solidFill>
            <a:ln>
              <a:noFill/>
            </a:ln>
            <a:effectLst/>
          </c:spPr>
          <c:invertIfNegative val="0"/>
          <c:cat>
            <c:strRef>
              <c:f>(Grafico!$F$4,Grafico!$F$9,Grafico!$F$14,Grafico!$F$19,Grafico!$F$24,Grafico!$F$29,Grafico!$F$34,Grafico!$F$39,Grafico!$F$44,Grafico!$F$49)</c:f>
              <c:strCache>
                <c:ptCount val="10"/>
                <c:pt idx="0">
                  <c:v> ORGANIZZAZIONE</c:v>
                </c:pt>
                <c:pt idx="1">
                  <c:v>AUTOMOTIVAZIONE</c:v>
                </c:pt>
                <c:pt idx="2">
                  <c:v>GESTIONE PRESSIONI</c:v>
                </c:pt>
                <c:pt idx="3">
                  <c:v>AUTODISCIPLINA</c:v>
                </c:pt>
                <c:pt idx="4">
                  <c:v>DETERMINAZIONE</c:v>
                </c:pt>
                <c:pt idx="5">
                  <c:v>ATTITUDINE ALLA VENDITA</c:v>
                </c:pt>
                <c:pt idx="6">
                  <c:v>HR MANAGEMENT</c:v>
                </c:pt>
                <c:pt idx="7">
                  <c:v>PROATTIVITA'</c:v>
                </c:pt>
                <c:pt idx="8">
                  <c:v>COMPRENSIONE</c:v>
                </c:pt>
                <c:pt idx="9">
                  <c:v>ESPANSIVITA'</c:v>
                </c:pt>
              </c:strCache>
            </c:strRef>
          </c:cat>
          <c:val>
            <c:numRef>
              <c:f>(Grafico!$G$4,Grafico!$G$9,Grafico!$G$14,Grafico!$G$19,Grafico!$G$24,Grafico!$G$29,Grafico!$G$34,Grafico!$G$39,Grafico!$G$44,Grafico!$G$49)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8EA-4CDF-826A-F2220065AF8E}"/>
            </c:ext>
          </c:extLst>
        </c:ser>
        <c:dLbls>
          <c:showLegendKey val="0"/>
          <c:showVal val="0"/>
          <c:showCatName val="0"/>
          <c:showSerName val="0"/>
          <c:showPercent val="0"/>
          <c:showBubbleSize val="0"/>
        </c:dLbls>
        <c:gapWidth val="219"/>
        <c:overlap val="-27"/>
        <c:axId val="247485984"/>
        <c:axId val="247486376"/>
      </c:barChart>
      <c:catAx>
        <c:axId val="247485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247486376"/>
        <c:crosses val="autoZero"/>
        <c:auto val="1"/>
        <c:lblAlgn val="ctr"/>
        <c:lblOffset val="100"/>
        <c:noMultiLvlLbl val="0"/>
      </c:catAx>
      <c:valAx>
        <c:axId val="2474863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24748598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barChart>
        <c:barDir val="col"/>
        <c:grouping val="clustered"/>
        <c:varyColors val="0"/>
        <c:ser>
          <c:idx val="0"/>
          <c:order val="0"/>
          <c:spPr>
            <a:solidFill>
              <a:schemeClr val="accent1"/>
            </a:solidFill>
            <a:ln>
              <a:noFill/>
            </a:ln>
            <a:effectLst/>
          </c:spPr>
          <c:invertIfNegative val="0"/>
          <c:cat>
            <c:strRef>
              <c:f>('Altro Grafico'!$F$4,'Altro Grafico'!$F$11,'Altro Grafico'!$F$16,'Altro Grafico'!$F$21,'Altro Grafico'!$F$26,'Altro Grafico'!$F$31,'Altro Grafico'!$F$36,'Altro Grafico'!$F$41,'Altro Grafico'!$F$46,'Altro Grafico'!$F$51)</c:f>
              <c:strCache>
                <c:ptCount val="10"/>
                <c:pt idx="0">
                  <c:v> ORGANIZZAZIONE</c:v>
                </c:pt>
                <c:pt idx="1">
                  <c:v>AUTOMOTIVAZIONE</c:v>
                </c:pt>
                <c:pt idx="2">
                  <c:v>GESTIONE PRESSIONI</c:v>
                </c:pt>
                <c:pt idx="3">
                  <c:v>AUTODISCIPLINA</c:v>
                </c:pt>
                <c:pt idx="4">
                  <c:v>DETERMINAZIONE</c:v>
                </c:pt>
                <c:pt idx="5">
                  <c:v>ATTITUDINE ALLA VENDITA</c:v>
                </c:pt>
                <c:pt idx="6">
                  <c:v>HR MANAGEMENT</c:v>
                </c:pt>
                <c:pt idx="7">
                  <c:v>PROATTIVITA'</c:v>
                </c:pt>
                <c:pt idx="8">
                  <c:v>COMPRENSIONE</c:v>
                </c:pt>
                <c:pt idx="9">
                  <c:v>ESPANSIVITA'</c:v>
                </c:pt>
              </c:strCache>
            </c:strRef>
          </c:cat>
          <c:val>
            <c:numRef>
              <c:f>('Altro Grafico'!$G$4,'Altro Grafico'!$G$11,'Altro Grafico'!$G$16,'Altro Grafico'!$G$21,'Altro Grafico'!$G$26,'Altro Grafico'!$G$31,'Altro Grafico'!$G$36,'Altro Grafico'!$G$41,'Altro Grafico'!$G$46,'Altro Grafico'!$G$51)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592-480B-9499-6C149190BC15}"/>
            </c:ext>
          </c:extLst>
        </c:ser>
        <c:dLbls>
          <c:showLegendKey val="0"/>
          <c:showVal val="0"/>
          <c:showCatName val="0"/>
          <c:showSerName val="0"/>
          <c:showPercent val="0"/>
          <c:showBubbleSize val="0"/>
        </c:dLbls>
        <c:gapWidth val="219"/>
        <c:overlap val="-27"/>
        <c:axId val="247487160"/>
        <c:axId val="247487552"/>
      </c:barChart>
      <c:catAx>
        <c:axId val="247487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247487552"/>
        <c:crosses val="autoZero"/>
        <c:auto val="1"/>
        <c:lblAlgn val="ctr"/>
        <c:lblOffset val="100"/>
        <c:noMultiLvlLbl val="0"/>
      </c:catAx>
      <c:valAx>
        <c:axId val="2474875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2474871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580927384076991E-2"/>
          <c:y val="0.15280687984741456"/>
          <c:w val="0.85737664041994754"/>
          <c:h val="0.71407414909149236"/>
        </c:manualLayout>
      </c:layout>
      <c:barChart>
        <c:barDir val="col"/>
        <c:grouping val="clustered"/>
        <c:varyColors val="0"/>
        <c:ser>
          <c:idx val="0"/>
          <c:order val="0"/>
          <c:spPr>
            <a:solidFill>
              <a:schemeClr val="accent1"/>
            </a:solidFill>
            <a:ln>
              <a:noFill/>
            </a:ln>
            <a:effectLst/>
          </c:spPr>
          <c:invertIfNegative val="0"/>
          <c:cat>
            <c:strRef>
              <c:f>'Altro Grafico'!$A$4</c:f>
              <c:strCache>
                <c:ptCount val="1"/>
                <c:pt idx="0">
                  <c:v> ORGANIZZAZIONE</c:v>
                </c:pt>
              </c:strCache>
            </c:strRef>
          </c:cat>
          <c:val>
            <c:numRef>
              <c:f>'Altro Grafico'!$B$4</c:f>
              <c:numCache>
                <c:formatCode>General</c:formatCode>
                <c:ptCount val="1"/>
                <c:pt idx="0">
                  <c:v>0</c:v>
                </c:pt>
              </c:numCache>
            </c:numRef>
          </c:val>
          <c:extLst>
            <c:ext xmlns:c16="http://schemas.microsoft.com/office/drawing/2014/chart" uri="{C3380CC4-5D6E-409C-BE32-E72D297353CC}">
              <c16:uniqueId val="{00000000-8B17-401C-9624-1D1C9B470B2D}"/>
            </c:ext>
          </c:extLst>
        </c:ser>
        <c:ser>
          <c:idx val="1"/>
          <c:order val="1"/>
          <c:spPr>
            <a:solidFill>
              <a:schemeClr val="accent2"/>
            </a:solidFill>
            <a:ln>
              <a:noFill/>
            </a:ln>
            <a:effectLst/>
          </c:spPr>
          <c:invertIfNegative val="0"/>
          <c:cat>
            <c:strRef>
              <c:f>'Altro Grafico'!$A$4</c:f>
              <c:strCache>
                <c:ptCount val="1"/>
                <c:pt idx="0">
                  <c:v> ORGANIZZAZIONE</c:v>
                </c:pt>
              </c:strCache>
            </c:strRef>
          </c:cat>
          <c:val>
            <c:numRef>
              <c:f>'Altro Grafico'!$C$4</c:f>
              <c:numCache>
                <c:formatCode>General</c:formatCode>
                <c:ptCount val="1"/>
                <c:pt idx="0">
                  <c:v>0</c:v>
                </c:pt>
              </c:numCache>
            </c:numRef>
          </c:val>
          <c:extLst>
            <c:ext xmlns:c16="http://schemas.microsoft.com/office/drawing/2014/chart" uri="{C3380CC4-5D6E-409C-BE32-E72D297353CC}">
              <c16:uniqueId val="{00000001-8B17-401C-9624-1D1C9B470B2D}"/>
            </c:ext>
          </c:extLst>
        </c:ser>
        <c:ser>
          <c:idx val="2"/>
          <c:order val="2"/>
          <c:spPr>
            <a:solidFill>
              <a:schemeClr val="accent3"/>
            </a:solidFill>
            <a:ln>
              <a:noFill/>
            </a:ln>
            <a:effectLst/>
          </c:spPr>
          <c:invertIfNegative val="0"/>
          <c:cat>
            <c:strRef>
              <c:f>'Altro Grafico'!$A$4</c:f>
              <c:strCache>
                <c:ptCount val="1"/>
                <c:pt idx="0">
                  <c:v> ORGANIZZAZIONE</c:v>
                </c:pt>
              </c:strCache>
            </c:strRef>
          </c:cat>
          <c:val>
            <c:numRef>
              <c:f>'Altro Grafico'!$D$4</c:f>
              <c:numCache>
                <c:formatCode>General</c:formatCode>
                <c:ptCount val="1"/>
                <c:pt idx="0">
                  <c:v>0</c:v>
                </c:pt>
              </c:numCache>
            </c:numRef>
          </c:val>
          <c:extLst>
            <c:ext xmlns:c16="http://schemas.microsoft.com/office/drawing/2014/chart" uri="{C3380CC4-5D6E-409C-BE32-E72D297353CC}">
              <c16:uniqueId val="{00000002-8B17-401C-9624-1D1C9B470B2D}"/>
            </c:ext>
          </c:extLst>
        </c:ser>
        <c:dLbls>
          <c:showLegendKey val="0"/>
          <c:showVal val="0"/>
          <c:showCatName val="0"/>
          <c:showSerName val="0"/>
          <c:showPercent val="0"/>
          <c:showBubbleSize val="0"/>
        </c:dLbls>
        <c:gapWidth val="219"/>
        <c:overlap val="-27"/>
        <c:axId val="247488336"/>
        <c:axId val="247488728"/>
      </c:barChart>
      <c:catAx>
        <c:axId val="2474883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247488728"/>
        <c:crosses val="autoZero"/>
        <c:auto val="1"/>
        <c:lblAlgn val="ctr"/>
        <c:lblOffset val="100"/>
        <c:noMultiLvlLbl val="0"/>
      </c:catAx>
      <c:valAx>
        <c:axId val="2474887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247488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pivotSource>
    <c:name>[TEST_CAPITALE_UMANO (1).xlsx]Foglio8!Tabella pivot12</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s>
    <c:plotArea>
      <c:layout/>
      <c:barChart>
        <c:barDir val="col"/>
        <c:grouping val="clustered"/>
        <c:varyColors val="0"/>
        <c:ser>
          <c:idx val="0"/>
          <c:order val="0"/>
          <c:tx>
            <c:strRef>
              <c:f>Foglio8!$B$3</c:f>
              <c:strCache>
                <c:ptCount val="1"/>
                <c:pt idx="0">
                  <c:v> Sezione 1</c:v>
                </c:pt>
              </c:strCache>
            </c:strRef>
          </c:tx>
          <c:spPr>
            <a:solidFill>
              <a:schemeClr val="accent1"/>
            </a:solidFill>
            <a:ln>
              <a:noFill/>
            </a:ln>
            <a:effectLst/>
          </c:spPr>
          <c:invertIfNegative val="0"/>
          <c:cat>
            <c:strRef>
              <c:f>Foglio8!$A$4:$A$6</c:f>
              <c:strCache>
                <c:ptCount val="2"/>
                <c:pt idx="0">
                  <c:v> ORGANIZZAZIONE</c:v>
                </c:pt>
                <c:pt idx="1">
                  <c:v>AUTOMOTIVAZIONE</c:v>
                </c:pt>
              </c:strCache>
            </c:strRef>
          </c:cat>
          <c:val>
            <c:numRef>
              <c:f>Foglio8!$B$4:$B$6</c:f>
              <c:numCache>
                <c:formatCode>General</c:formatCode>
                <c:ptCount val="2"/>
                <c:pt idx="0">
                  <c:v>6</c:v>
                </c:pt>
                <c:pt idx="1">
                  <c:v>14</c:v>
                </c:pt>
              </c:numCache>
            </c:numRef>
          </c:val>
          <c:extLst>
            <c:ext xmlns:c16="http://schemas.microsoft.com/office/drawing/2014/chart" uri="{C3380CC4-5D6E-409C-BE32-E72D297353CC}">
              <c16:uniqueId val="{00000000-541F-4B0C-982A-408D5AD4D2B6}"/>
            </c:ext>
          </c:extLst>
        </c:ser>
        <c:ser>
          <c:idx val="1"/>
          <c:order val="1"/>
          <c:tx>
            <c:strRef>
              <c:f>Foglio8!$C$3</c:f>
              <c:strCache>
                <c:ptCount val="1"/>
                <c:pt idx="0">
                  <c:v> Sezione 2</c:v>
                </c:pt>
              </c:strCache>
            </c:strRef>
          </c:tx>
          <c:spPr>
            <a:solidFill>
              <a:schemeClr val="accent2"/>
            </a:solidFill>
            <a:ln>
              <a:noFill/>
            </a:ln>
            <a:effectLst/>
          </c:spPr>
          <c:invertIfNegative val="0"/>
          <c:cat>
            <c:strRef>
              <c:f>Foglio8!$A$4:$A$6</c:f>
              <c:strCache>
                <c:ptCount val="2"/>
                <c:pt idx="0">
                  <c:v> ORGANIZZAZIONE</c:v>
                </c:pt>
                <c:pt idx="1">
                  <c:v>AUTOMOTIVAZIONE</c:v>
                </c:pt>
              </c:strCache>
            </c:strRef>
          </c:cat>
          <c:val>
            <c:numRef>
              <c:f>Foglio8!$C$4:$C$6</c:f>
              <c:numCache>
                <c:formatCode>General</c:formatCode>
                <c:ptCount val="2"/>
                <c:pt idx="0">
                  <c:v>6</c:v>
                </c:pt>
                <c:pt idx="1">
                  <c:v>15</c:v>
                </c:pt>
              </c:numCache>
            </c:numRef>
          </c:val>
          <c:extLst>
            <c:ext xmlns:c16="http://schemas.microsoft.com/office/drawing/2014/chart" uri="{C3380CC4-5D6E-409C-BE32-E72D297353CC}">
              <c16:uniqueId val="{00000001-541F-4B0C-982A-408D5AD4D2B6}"/>
            </c:ext>
          </c:extLst>
        </c:ser>
        <c:ser>
          <c:idx val="2"/>
          <c:order val="2"/>
          <c:tx>
            <c:strRef>
              <c:f>Foglio8!$D$3</c:f>
              <c:strCache>
                <c:ptCount val="1"/>
                <c:pt idx="0">
                  <c:v> Sezione 3</c:v>
                </c:pt>
              </c:strCache>
            </c:strRef>
          </c:tx>
          <c:spPr>
            <a:solidFill>
              <a:schemeClr val="accent3"/>
            </a:solidFill>
            <a:ln>
              <a:noFill/>
            </a:ln>
            <a:effectLst/>
          </c:spPr>
          <c:invertIfNegative val="0"/>
          <c:cat>
            <c:strRef>
              <c:f>Foglio8!$A$4:$A$6</c:f>
              <c:strCache>
                <c:ptCount val="2"/>
                <c:pt idx="0">
                  <c:v> ORGANIZZAZIONE</c:v>
                </c:pt>
                <c:pt idx="1">
                  <c:v>AUTOMOTIVAZIONE</c:v>
                </c:pt>
              </c:strCache>
            </c:strRef>
          </c:cat>
          <c:val>
            <c:numRef>
              <c:f>Foglio8!$D$4:$D$6</c:f>
              <c:numCache>
                <c:formatCode>General</c:formatCode>
                <c:ptCount val="2"/>
                <c:pt idx="0">
                  <c:v>13</c:v>
                </c:pt>
                <c:pt idx="1">
                  <c:v>8</c:v>
                </c:pt>
              </c:numCache>
            </c:numRef>
          </c:val>
          <c:extLst>
            <c:ext xmlns:c16="http://schemas.microsoft.com/office/drawing/2014/chart" uri="{C3380CC4-5D6E-409C-BE32-E72D297353CC}">
              <c16:uniqueId val="{00000002-541F-4B0C-982A-408D5AD4D2B6}"/>
            </c:ext>
          </c:extLst>
        </c:ser>
        <c:ser>
          <c:idx val="3"/>
          <c:order val="3"/>
          <c:tx>
            <c:strRef>
              <c:f>Foglio8!$E$3</c:f>
              <c:strCache>
                <c:ptCount val="1"/>
                <c:pt idx="0">
                  <c:v> Totale</c:v>
                </c:pt>
              </c:strCache>
            </c:strRef>
          </c:tx>
          <c:spPr>
            <a:solidFill>
              <a:schemeClr val="accent4"/>
            </a:solidFill>
            <a:ln>
              <a:noFill/>
            </a:ln>
            <a:effectLst/>
          </c:spPr>
          <c:invertIfNegative val="0"/>
          <c:cat>
            <c:strRef>
              <c:f>Foglio8!$A$4:$A$6</c:f>
              <c:strCache>
                <c:ptCount val="2"/>
                <c:pt idx="0">
                  <c:v> ORGANIZZAZIONE</c:v>
                </c:pt>
                <c:pt idx="1">
                  <c:v>AUTOMOTIVAZIONE</c:v>
                </c:pt>
              </c:strCache>
            </c:strRef>
          </c:cat>
          <c:val>
            <c:numRef>
              <c:f>Foglio8!$E$4:$E$6</c:f>
              <c:numCache>
                <c:formatCode>General</c:formatCode>
                <c:ptCount val="2"/>
                <c:pt idx="0">
                  <c:v>25</c:v>
                </c:pt>
                <c:pt idx="1">
                  <c:v>37</c:v>
                </c:pt>
              </c:numCache>
            </c:numRef>
          </c:val>
          <c:extLst>
            <c:ext xmlns:c16="http://schemas.microsoft.com/office/drawing/2014/chart" uri="{C3380CC4-5D6E-409C-BE32-E72D297353CC}">
              <c16:uniqueId val="{00000003-541F-4B0C-982A-408D5AD4D2B6}"/>
            </c:ext>
          </c:extLst>
        </c:ser>
        <c:dLbls>
          <c:showLegendKey val="0"/>
          <c:showVal val="0"/>
          <c:showCatName val="0"/>
          <c:showSerName val="0"/>
          <c:showPercent val="0"/>
          <c:showBubbleSize val="0"/>
        </c:dLbls>
        <c:gapWidth val="219"/>
        <c:overlap val="-27"/>
        <c:axId val="247490296"/>
        <c:axId val="247490688"/>
      </c:barChart>
      <c:catAx>
        <c:axId val="247490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247490688"/>
        <c:crosses val="autoZero"/>
        <c:auto val="1"/>
        <c:lblAlgn val="ctr"/>
        <c:lblOffset val="100"/>
        <c:noMultiLvlLbl val="0"/>
      </c:catAx>
      <c:valAx>
        <c:axId val="2474906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24749029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pivotSource>
    <c:name>[TEST_CAPITALE_UMANO (1).xlsx]Foglio9!Tabella pivot13</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s>
    <c:plotArea>
      <c:layout/>
      <c:barChart>
        <c:barDir val="col"/>
        <c:grouping val="clustered"/>
        <c:varyColors val="0"/>
        <c:ser>
          <c:idx val="0"/>
          <c:order val="0"/>
          <c:tx>
            <c:strRef>
              <c:f>Foglio9!$B$3</c:f>
              <c:strCache>
                <c:ptCount val="1"/>
                <c:pt idx="0">
                  <c:v>Somma di Sezione 1</c:v>
                </c:pt>
              </c:strCache>
            </c:strRef>
          </c:tx>
          <c:spPr>
            <a:solidFill>
              <a:schemeClr val="accent1"/>
            </a:solidFill>
            <a:ln>
              <a:noFill/>
            </a:ln>
            <a:effectLst/>
          </c:spPr>
          <c:invertIfNegative val="0"/>
          <c:cat>
            <c:strRef>
              <c:f>Foglio9!$A$4:$A$14</c:f>
              <c:strCache>
                <c:ptCount val="10"/>
                <c:pt idx="0">
                  <c:v> ORGANIZZAZIONE</c:v>
                </c:pt>
                <c:pt idx="1">
                  <c:v>ATTITUDINE ALLA VENDITA</c:v>
                </c:pt>
                <c:pt idx="2">
                  <c:v>AUTODISCIPLINA</c:v>
                </c:pt>
                <c:pt idx="3">
                  <c:v>AUTOMOTIVAZIONE</c:v>
                </c:pt>
                <c:pt idx="4">
                  <c:v>COMPRENSIONE</c:v>
                </c:pt>
                <c:pt idx="5">
                  <c:v>DETERMINAZIONE</c:v>
                </c:pt>
                <c:pt idx="6">
                  <c:v>ESPANSIVITA'</c:v>
                </c:pt>
                <c:pt idx="7">
                  <c:v>GESTIONE PRESSIONI</c:v>
                </c:pt>
                <c:pt idx="8">
                  <c:v>HR MANAGEMENT</c:v>
                </c:pt>
                <c:pt idx="9">
                  <c:v>PROATTIVITA'</c:v>
                </c:pt>
              </c:strCache>
            </c:strRef>
          </c:cat>
          <c:val>
            <c:numRef>
              <c:f>Foglio9!$B$4:$B$14</c:f>
              <c:numCache>
                <c:formatCode>General</c:formatCode>
                <c:ptCount val="10"/>
                <c:pt idx="0">
                  <c:v>6</c:v>
                </c:pt>
                <c:pt idx="1">
                  <c:v>10</c:v>
                </c:pt>
                <c:pt idx="2">
                  <c:v>8</c:v>
                </c:pt>
                <c:pt idx="3">
                  <c:v>14</c:v>
                </c:pt>
                <c:pt idx="4">
                  <c:v>15</c:v>
                </c:pt>
                <c:pt idx="5">
                  <c:v>4</c:v>
                </c:pt>
                <c:pt idx="6">
                  <c:v>8</c:v>
                </c:pt>
                <c:pt idx="7">
                  <c:v>5</c:v>
                </c:pt>
                <c:pt idx="8">
                  <c:v>-6</c:v>
                </c:pt>
                <c:pt idx="9">
                  <c:v>3</c:v>
                </c:pt>
              </c:numCache>
            </c:numRef>
          </c:val>
          <c:extLst>
            <c:ext xmlns:c16="http://schemas.microsoft.com/office/drawing/2014/chart" uri="{C3380CC4-5D6E-409C-BE32-E72D297353CC}">
              <c16:uniqueId val="{00000000-BF3D-4EE7-B6A1-C61A00B641B5}"/>
            </c:ext>
          </c:extLst>
        </c:ser>
        <c:ser>
          <c:idx val="1"/>
          <c:order val="1"/>
          <c:tx>
            <c:strRef>
              <c:f>Foglio9!$C$3</c:f>
              <c:strCache>
                <c:ptCount val="1"/>
                <c:pt idx="0">
                  <c:v>Somma di Sezione 2</c:v>
                </c:pt>
              </c:strCache>
            </c:strRef>
          </c:tx>
          <c:spPr>
            <a:solidFill>
              <a:schemeClr val="accent2"/>
            </a:solidFill>
            <a:ln>
              <a:noFill/>
            </a:ln>
            <a:effectLst/>
          </c:spPr>
          <c:invertIfNegative val="0"/>
          <c:cat>
            <c:strRef>
              <c:f>Foglio9!$A$4:$A$14</c:f>
              <c:strCache>
                <c:ptCount val="10"/>
                <c:pt idx="0">
                  <c:v> ORGANIZZAZIONE</c:v>
                </c:pt>
                <c:pt idx="1">
                  <c:v>ATTITUDINE ALLA VENDITA</c:v>
                </c:pt>
                <c:pt idx="2">
                  <c:v>AUTODISCIPLINA</c:v>
                </c:pt>
                <c:pt idx="3">
                  <c:v>AUTOMOTIVAZIONE</c:v>
                </c:pt>
                <c:pt idx="4">
                  <c:v>COMPRENSIONE</c:v>
                </c:pt>
                <c:pt idx="5">
                  <c:v>DETERMINAZIONE</c:v>
                </c:pt>
                <c:pt idx="6">
                  <c:v>ESPANSIVITA'</c:v>
                </c:pt>
                <c:pt idx="7">
                  <c:v>GESTIONE PRESSIONI</c:v>
                </c:pt>
                <c:pt idx="8">
                  <c:v>HR MANAGEMENT</c:v>
                </c:pt>
                <c:pt idx="9">
                  <c:v>PROATTIVITA'</c:v>
                </c:pt>
              </c:strCache>
            </c:strRef>
          </c:cat>
          <c:val>
            <c:numRef>
              <c:f>Foglio9!$C$4:$C$14</c:f>
              <c:numCache>
                <c:formatCode>General</c:formatCode>
                <c:ptCount val="10"/>
                <c:pt idx="0">
                  <c:v>6</c:v>
                </c:pt>
                <c:pt idx="1">
                  <c:v>10</c:v>
                </c:pt>
                <c:pt idx="2">
                  <c:v>7</c:v>
                </c:pt>
                <c:pt idx="3">
                  <c:v>15</c:v>
                </c:pt>
                <c:pt idx="4">
                  <c:v>12</c:v>
                </c:pt>
                <c:pt idx="5">
                  <c:v>7</c:v>
                </c:pt>
                <c:pt idx="6">
                  <c:v>9</c:v>
                </c:pt>
                <c:pt idx="7">
                  <c:v>2</c:v>
                </c:pt>
                <c:pt idx="9">
                  <c:v>11</c:v>
                </c:pt>
              </c:numCache>
            </c:numRef>
          </c:val>
          <c:extLst>
            <c:ext xmlns:c16="http://schemas.microsoft.com/office/drawing/2014/chart" uri="{C3380CC4-5D6E-409C-BE32-E72D297353CC}">
              <c16:uniqueId val="{00000001-BF3D-4EE7-B6A1-C61A00B641B5}"/>
            </c:ext>
          </c:extLst>
        </c:ser>
        <c:ser>
          <c:idx val="2"/>
          <c:order val="2"/>
          <c:tx>
            <c:strRef>
              <c:f>Foglio9!$D$3</c:f>
              <c:strCache>
                <c:ptCount val="1"/>
                <c:pt idx="0">
                  <c:v>Somma di Sezione 3</c:v>
                </c:pt>
              </c:strCache>
            </c:strRef>
          </c:tx>
          <c:spPr>
            <a:solidFill>
              <a:schemeClr val="accent3"/>
            </a:solidFill>
            <a:ln>
              <a:noFill/>
            </a:ln>
            <a:effectLst/>
          </c:spPr>
          <c:invertIfNegative val="0"/>
          <c:cat>
            <c:strRef>
              <c:f>Foglio9!$A$4:$A$14</c:f>
              <c:strCache>
                <c:ptCount val="10"/>
                <c:pt idx="0">
                  <c:v> ORGANIZZAZIONE</c:v>
                </c:pt>
                <c:pt idx="1">
                  <c:v>ATTITUDINE ALLA VENDITA</c:v>
                </c:pt>
                <c:pt idx="2">
                  <c:v>AUTODISCIPLINA</c:v>
                </c:pt>
                <c:pt idx="3">
                  <c:v>AUTOMOTIVAZIONE</c:v>
                </c:pt>
                <c:pt idx="4">
                  <c:v>COMPRENSIONE</c:v>
                </c:pt>
                <c:pt idx="5">
                  <c:v>DETERMINAZIONE</c:v>
                </c:pt>
                <c:pt idx="6">
                  <c:v>ESPANSIVITA'</c:v>
                </c:pt>
                <c:pt idx="7">
                  <c:v>GESTIONE PRESSIONI</c:v>
                </c:pt>
                <c:pt idx="8">
                  <c:v>HR MANAGEMENT</c:v>
                </c:pt>
                <c:pt idx="9">
                  <c:v>PROATTIVITA'</c:v>
                </c:pt>
              </c:strCache>
            </c:strRef>
          </c:cat>
          <c:val>
            <c:numRef>
              <c:f>Foglio9!$D$4:$D$14</c:f>
              <c:numCache>
                <c:formatCode>General</c:formatCode>
                <c:ptCount val="10"/>
                <c:pt idx="0">
                  <c:v>13</c:v>
                </c:pt>
                <c:pt idx="1">
                  <c:v>7</c:v>
                </c:pt>
                <c:pt idx="2">
                  <c:v>10</c:v>
                </c:pt>
                <c:pt idx="3">
                  <c:v>8</c:v>
                </c:pt>
                <c:pt idx="4">
                  <c:v>1</c:v>
                </c:pt>
                <c:pt idx="5">
                  <c:v>4</c:v>
                </c:pt>
                <c:pt idx="7">
                  <c:v>9</c:v>
                </c:pt>
                <c:pt idx="9">
                  <c:v>10</c:v>
                </c:pt>
              </c:numCache>
            </c:numRef>
          </c:val>
          <c:extLst>
            <c:ext xmlns:c16="http://schemas.microsoft.com/office/drawing/2014/chart" uri="{C3380CC4-5D6E-409C-BE32-E72D297353CC}">
              <c16:uniqueId val="{00000002-BF3D-4EE7-B6A1-C61A00B641B5}"/>
            </c:ext>
          </c:extLst>
        </c:ser>
        <c:ser>
          <c:idx val="3"/>
          <c:order val="3"/>
          <c:tx>
            <c:strRef>
              <c:f>Foglio9!$E$3</c:f>
              <c:strCache>
                <c:ptCount val="1"/>
                <c:pt idx="0">
                  <c:v>Somma di Sezione 4</c:v>
                </c:pt>
              </c:strCache>
            </c:strRef>
          </c:tx>
          <c:spPr>
            <a:solidFill>
              <a:schemeClr val="accent4"/>
            </a:solidFill>
            <a:ln>
              <a:noFill/>
            </a:ln>
            <a:effectLst/>
          </c:spPr>
          <c:invertIfNegative val="0"/>
          <c:cat>
            <c:strRef>
              <c:f>Foglio9!$A$4:$A$14</c:f>
              <c:strCache>
                <c:ptCount val="10"/>
                <c:pt idx="0">
                  <c:v> ORGANIZZAZIONE</c:v>
                </c:pt>
                <c:pt idx="1">
                  <c:v>ATTITUDINE ALLA VENDITA</c:v>
                </c:pt>
                <c:pt idx="2">
                  <c:v>AUTODISCIPLINA</c:v>
                </c:pt>
                <c:pt idx="3">
                  <c:v>AUTOMOTIVAZIONE</c:v>
                </c:pt>
                <c:pt idx="4">
                  <c:v>COMPRENSIONE</c:v>
                </c:pt>
                <c:pt idx="5">
                  <c:v>DETERMINAZIONE</c:v>
                </c:pt>
                <c:pt idx="6">
                  <c:v>ESPANSIVITA'</c:v>
                </c:pt>
                <c:pt idx="7">
                  <c:v>GESTIONE PRESSIONI</c:v>
                </c:pt>
                <c:pt idx="8">
                  <c:v>HR MANAGEMENT</c:v>
                </c:pt>
                <c:pt idx="9">
                  <c:v>PROATTIVITA'</c:v>
                </c:pt>
              </c:strCache>
            </c:strRef>
          </c:cat>
          <c:val>
            <c:numRef>
              <c:f>Foglio9!$E$4:$E$14</c:f>
              <c:numCache>
                <c:formatCode>General</c:formatCode>
                <c:ptCount val="10"/>
                <c:pt idx="2">
                  <c:v>6</c:v>
                </c:pt>
              </c:numCache>
            </c:numRef>
          </c:val>
          <c:extLst>
            <c:ext xmlns:c16="http://schemas.microsoft.com/office/drawing/2014/chart" uri="{C3380CC4-5D6E-409C-BE32-E72D297353CC}">
              <c16:uniqueId val="{00000003-BF3D-4EE7-B6A1-C61A00B641B5}"/>
            </c:ext>
          </c:extLst>
        </c:ser>
        <c:ser>
          <c:idx val="4"/>
          <c:order val="4"/>
          <c:tx>
            <c:strRef>
              <c:f>Foglio9!$F$3</c:f>
              <c:strCache>
                <c:ptCount val="1"/>
                <c:pt idx="0">
                  <c:v>Somma di Totale</c:v>
                </c:pt>
              </c:strCache>
            </c:strRef>
          </c:tx>
          <c:spPr>
            <a:solidFill>
              <a:schemeClr val="accent5"/>
            </a:solidFill>
            <a:ln>
              <a:noFill/>
            </a:ln>
            <a:effectLst/>
          </c:spPr>
          <c:invertIfNegative val="0"/>
          <c:cat>
            <c:strRef>
              <c:f>Foglio9!$A$4:$A$14</c:f>
              <c:strCache>
                <c:ptCount val="10"/>
                <c:pt idx="0">
                  <c:v> ORGANIZZAZIONE</c:v>
                </c:pt>
                <c:pt idx="1">
                  <c:v>ATTITUDINE ALLA VENDITA</c:v>
                </c:pt>
                <c:pt idx="2">
                  <c:v>AUTODISCIPLINA</c:v>
                </c:pt>
                <c:pt idx="3">
                  <c:v>AUTOMOTIVAZIONE</c:v>
                </c:pt>
                <c:pt idx="4">
                  <c:v>COMPRENSIONE</c:v>
                </c:pt>
                <c:pt idx="5">
                  <c:v>DETERMINAZIONE</c:v>
                </c:pt>
                <c:pt idx="6">
                  <c:v>ESPANSIVITA'</c:v>
                </c:pt>
                <c:pt idx="7">
                  <c:v>GESTIONE PRESSIONI</c:v>
                </c:pt>
                <c:pt idx="8">
                  <c:v>HR MANAGEMENT</c:v>
                </c:pt>
                <c:pt idx="9">
                  <c:v>PROATTIVITA'</c:v>
                </c:pt>
              </c:strCache>
            </c:strRef>
          </c:cat>
          <c:val>
            <c:numRef>
              <c:f>Foglio9!$F$4:$F$14</c:f>
              <c:numCache>
                <c:formatCode>General</c:formatCode>
                <c:ptCount val="10"/>
                <c:pt idx="0">
                  <c:v>25</c:v>
                </c:pt>
                <c:pt idx="1">
                  <c:v>27</c:v>
                </c:pt>
                <c:pt idx="2">
                  <c:v>31</c:v>
                </c:pt>
                <c:pt idx="3">
                  <c:v>37</c:v>
                </c:pt>
                <c:pt idx="4">
                  <c:v>28</c:v>
                </c:pt>
                <c:pt idx="5">
                  <c:v>15</c:v>
                </c:pt>
                <c:pt idx="6">
                  <c:v>17</c:v>
                </c:pt>
                <c:pt idx="7">
                  <c:v>16</c:v>
                </c:pt>
                <c:pt idx="8">
                  <c:v>-6</c:v>
                </c:pt>
                <c:pt idx="9">
                  <c:v>24</c:v>
                </c:pt>
              </c:numCache>
            </c:numRef>
          </c:val>
          <c:extLst>
            <c:ext xmlns:c16="http://schemas.microsoft.com/office/drawing/2014/chart" uri="{C3380CC4-5D6E-409C-BE32-E72D297353CC}">
              <c16:uniqueId val="{00000004-BF3D-4EE7-B6A1-C61A00B641B5}"/>
            </c:ext>
          </c:extLst>
        </c:ser>
        <c:dLbls>
          <c:showLegendKey val="0"/>
          <c:showVal val="0"/>
          <c:showCatName val="0"/>
          <c:showSerName val="0"/>
          <c:showPercent val="0"/>
          <c:showBubbleSize val="0"/>
        </c:dLbls>
        <c:gapWidth val="219"/>
        <c:overlap val="-27"/>
        <c:axId val="247491864"/>
        <c:axId val="246060624"/>
      </c:barChart>
      <c:catAx>
        <c:axId val="247491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246060624"/>
        <c:crosses val="autoZero"/>
        <c:auto val="1"/>
        <c:lblAlgn val="ctr"/>
        <c:lblOffset val="100"/>
        <c:noMultiLvlLbl val="0"/>
      </c:catAx>
      <c:valAx>
        <c:axId val="2460606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24749186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it-IT"/>
              <a:t>AUTOMOTIVAZIONE</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it-IT"/>
        </a:p>
      </c:txPr>
    </c:title>
    <c:autoTitleDeleted val="0"/>
    <c:plotArea>
      <c:layout/>
      <c:barChart>
        <c:barDir val="col"/>
        <c:grouping val="clustered"/>
        <c:varyColors val="1"/>
        <c:ser>
          <c:idx val="0"/>
          <c:order val="0"/>
          <c:invertIfNegative val="1"/>
          <c:dPt>
            <c:idx val="0"/>
            <c:invertIfNegative val="1"/>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764F-4E44-8EF2-B87A302D9A0F}"/>
              </c:ext>
            </c:extLst>
          </c:dPt>
          <c:dPt>
            <c:idx val="1"/>
            <c:invertIfNegative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764F-4E44-8EF2-B87A302D9A0F}"/>
              </c:ext>
            </c:extLst>
          </c:dPt>
          <c:dPt>
            <c:idx val="2"/>
            <c:invertIfNegative val="1"/>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764F-4E44-8EF2-B87A302D9A0F}"/>
              </c:ext>
            </c:extLst>
          </c:dPt>
          <c:dLbls>
            <c:delete val="1"/>
          </c:dLbls>
          <c:cat>
            <c:strRef>
              <c:f>'Grafico Risultati'!$A$27:$A$29</c:f>
              <c:strCache>
                <c:ptCount val="3"/>
                <c:pt idx="0">
                  <c:v>Non credere a opportunità</c:v>
                </c:pt>
                <c:pt idx="1">
                  <c:v>Spinta esterna</c:v>
                </c:pt>
                <c:pt idx="2">
                  <c:v>Presente</c:v>
                </c:pt>
              </c:strCache>
            </c:strRef>
          </c:cat>
          <c:val>
            <c:numRef>
              <c:f>'Grafico Risultati'!$B$27:$B$29</c:f>
              <c:numCache>
                <c:formatCode>General</c:formatCode>
                <c:ptCount val="3"/>
                <c:pt idx="0">
                  <c:v>0</c:v>
                </c:pt>
                <c:pt idx="1">
                  <c:v>0</c:v>
                </c:pt>
                <c:pt idx="2">
                  <c:v>0</c:v>
                </c:pt>
              </c:numCache>
            </c:numRef>
          </c:val>
          <c:extLst>
            <c:ext xmlns:c16="http://schemas.microsoft.com/office/drawing/2014/chart" uri="{C3380CC4-5D6E-409C-BE32-E72D297353CC}">
              <c16:uniqueId val="{00000000-FFA6-4F37-9D94-F6037416748A}"/>
            </c:ext>
          </c:extLst>
        </c:ser>
        <c:dLbls>
          <c:dLblPos val="inEnd"/>
          <c:showLegendKey val="0"/>
          <c:showVal val="1"/>
          <c:showCatName val="0"/>
          <c:showSerName val="0"/>
          <c:showPercent val="0"/>
          <c:showBubbleSize val="0"/>
        </c:dLbls>
        <c:gapWidth val="100"/>
        <c:overlap val="-24"/>
        <c:axId val="246938344"/>
        <c:axId val="246938728"/>
      </c:barChart>
      <c:catAx>
        <c:axId val="24693834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it-IT"/>
          </a:p>
        </c:txPr>
        <c:crossAx val="246938728"/>
        <c:crosses val="autoZero"/>
        <c:auto val="1"/>
        <c:lblAlgn val="ctr"/>
        <c:lblOffset val="100"/>
        <c:noMultiLvlLbl val="0"/>
      </c:catAx>
      <c:valAx>
        <c:axId val="2469387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2469383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it-IT"/>
              <a:t>GESTIONE PRESSIONI</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it-IT"/>
        </a:p>
      </c:txPr>
    </c:title>
    <c:autoTitleDeleted val="0"/>
    <c:plotArea>
      <c:layout/>
      <c:barChart>
        <c:barDir val="col"/>
        <c:grouping val="clustered"/>
        <c:varyColors val="1"/>
        <c:ser>
          <c:idx val="0"/>
          <c:order val="0"/>
          <c:invertIfNegative val="1"/>
          <c:dPt>
            <c:idx val="0"/>
            <c:invertIfNegative val="1"/>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DF10-4CC2-80AF-1B42AFBFBE4D}"/>
              </c:ext>
            </c:extLst>
          </c:dPt>
          <c:dPt>
            <c:idx val="1"/>
            <c:invertIfNegative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DF10-4CC2-80AF-1B42AFBFBE4D}"/>
              </c:ext>
            </c:extLst>
          </c:dPt>
          <c:dPt>
            <c:idx val="2"/>
            <c:invertIfNegative val="1"/>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DF10-4CC2-80AF-1B42AFBFBE4D}"/>
              </c:ext>
            </c:extLst>
          </c:dPt>
          <c:cat>
            <c:strRef>
              <c:f>'Grafico Risultati'!$A$44:$A$46</c:f>
              <c:strCache>
                <c:ptCount val="3"/>
                <c:pt idx="0">
                  <c:v>Preoccupazione</c:v>
                </c:pt>
                <c:pt idx="1">
                  <c:v>Conflitti</c:v>
                </c:pt>
                <c:pt idx="2">
                  <c:v>Relazioni tossiche</c:v>
                </c:pt>
              </c:strCache>
            </c:strRef>
          </c:cat>
          <c:val>
            <c:numRef>
              <c:f>'Grafico Risultati'!$B$44:$B$46</c:f>
              <c:numCache>
                <c:formatCode>General</c:formatCode>
                <c:ptCount val="3"/>
                <c:pt idx="0">
                  <c:v>0</c:v>
                </c:pt>
                <c:pt idx="1">
                  <c:v>0</c:v>
                </c:pt>
                <c:pt idx="2">
                  <c:v>0</c:v>
                </c:pt>
              </c:numCache>
            </c:numRef>
          </c:val>
          <c:extLst>
            <c:ext xmlns:c16="http://schemas.microsoft.com/office/drawing/2014/chart" uri="{C3380CC4-5D6E-409C-BE32-E72D297353CC}">
              <c16:uniqueId val="{00000000-1868-42B5-B15E-3999027EE1B8}"/>
            </c:ext>
          </c:extLst>
        </c:ser>
        <c:dLbls>
          <c:showLegendKey val="0"/>
          <c:showVal val="0"/>
          <c:showCatName val="0"/>
          <c:showSerName val="0"/>
          <c:showPercent val="0"/>
          <c:showBubbleSize val="0"/>
        </c:dLbls>
        <c:gapWidth val="100"/>
        <c:overlap val="-24"/>
        <c:axId val="247076216"/>
        <c:axId val="247076600"/>
      </c:barChart>
      <c:catAx>
        <c:axId val="24707621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it-IT"/>
          </a:p>
        </c:txPr>
        <c:crossAx val="247076600"/>
        <c:crosses val="autoZero"/>
        <c:auto val="1"/>
        <c:lblAlgn val="ctr"/>
        <c:lblOffset val="100"/>
        <c:noMultiLvlLbl val="0"/>
      </c:catAx>
      <c:valAx>
        <c:axId val="2470766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2470762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solidFill>
                <a:latin typeface="+mn-lt"/>
                <a:ea typeface="+mn-ea"/>
                <a:cs typeface="+mn-cs"/>
              </a:defRPr>
            </a:pPr>
            <a:r>
              <a:rPr lang="it-IT"/>
              <a:t>AUTODISCIPLINA</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it-IT"/>
        </a:p>
      </c:txPr>
    </c:title>
    <c:autoTitleDeleted val="0"/>
    <c:plotArea>
      <c:layout/>
      <c:barChart>
        <c:barDir val="col"/>
        <c:grouping val="clustered"/>
        <c:varyColors val="1"/>
        <c:ser>
          <c:idx val="0"/>
          <c:order val="0"/>
          <c:invertIfNegative val="1"/>
          <c:dPt>
            <c:idx val="0"/>
            <c:invertIfNegative val="1"/>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C17F-4DA8-8DFC-B1FD648EF2D3}"/>
              </c:ext>
            </c:extLst>
          </c:dPt>
          <c:dPt>
            <c:idx val="1"/>
            <c:invertIfNegative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C17F-4DA8-8DFC-B1FD648EF2D3}"/>
              </c:ext>
            </c:extLst>
          </c:dPt>
          <c:dPt>
            <c:idx val="2"/>
            <c:invertIfNegative val="1"/>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C17F-4DA8-8DFC-B1FD648EF2D3}"/>
              </c:ext>
            </c:extLst>
          </c:dPt>
          <c:dPt>
            <c:idx val="3"/>
            <c:invertIfNegative val="1"/>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7-C17F-4DA8-8DFC-B1FD648EF2D3}"/>
              </c:ext>
            </c:extLst>
          </c:dPt>
          <c:cat>
            <c:strRef>
              <c:f>'Grafico Risultati'!$L$13:$L$16</c:f>
              <c:strCache>
                <c:ptCount val="4"/>
                <c:pt idx="0">
                  <c:v>Zona comfort</c:v>
                </c:pt>
                <c:pt idx="1">
                  <c:v>Tampona</c:v>
                </c:pt>
                <c:pt idx="2">
                  <c:v>Impreciso</c:v>
                </c:pt>
                <c:pt idx="3">
                  <c:v>Incostanza</c:v>
                </c:pt>
              </c:strCache>
            </c:strRef>
          </c:cat>
          <c:val>
            <c:numRef>
              <c:f>'Grafico Risultati'!$M$13:$M$16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D779-4DD4-91BA-1A8450CD1477}"/>
            </c:ext>
          </c:extLst>
        </c:ser>
        <c:dLbls>
          <c:showLegendKey val="0"/>
          <c:showVal val="0"/>
          <c:showCatName val="0"/>
          <c:showSerName val="0"/>
          <c:showPercent val="0"/>
          <c:showBubbleSize val="0"/>
        </c:dLbls>
        <c:gapWidth val="100"/>
        <c:overlap val="-24"/>
        <c:axId val="247682640"/>
        <c:axId val="247026496"/>
      </c:barChart>
      <c:catAx>
        <c:axId val="24768264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it-IT"/>
          </a:p>
        </c:txPr>
        <c:crossAx val="247026496"/>
        <c:crosses val="autoZero"/>
        <c:auto val="1"/>
        <c:lblAlgn val="ctr"/>
        <c:lblOffset val="100"/>
        <c:noMultiLvlLbl val="0"/>
      </c:catAx>
      <c:valAx>
        <c:axId val="247026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it-IT"/>
          </a:p>
        </c:txPr>
        <c:crossAx val="2476826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it-I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it-IT"/>
              <a:t>DETERMINAZIONE</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it-IT"/>
        </a:p>
      </c:txPr>
    </c:title>
    <c:autoTitleDeleted val="0"/>
    <c:plotArea>
      <c:layout/>
      <c:barChart>
        <c:barDir val="col"/>
        <c:grouping val="clustered"/>
        <c:varyColors val="1"/>
        <c:ser>
          <c:idx val="0"/>
          <c:order val="0"/>
          <c:invertIfNegative val="1"/>
          <c:dPt>
            <c:idx val="0"/>
            <c:invertIfNegative val="1"/>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51CF-45E0-834B-2B9A18DC9DDB}"/>
              </c:ext>
            </c:extLst>
          </c:dPt>
          <c:dPt>
            <c:idx val="1"/>
            <c:invertIfNegative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51CF-45E0-834B-2B9A18DC9DDB}"/>
              </c:ext>
            </c:extLst>
          </c:dPt>
          <c:dPt>
            <c:idx val="2"/>
            <c:invertIfNegative val="1"/>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51CF-45E0-834B-2B9A18DC9DDB}"/>
              </c:ext>
            </c:extLst>
          </c:dPt>
          <c:cat>
            <c:strRef>
              <c:f>'Grafico Risultati'!$L$27:$L$29</c:f>
              <c:strCache>
                <c:ptCount val="3"/>
                <c:pt idx="0">
                  <c:v>Inibito</c:v>
                </c:pt>
                <c:pt idx="1">
                  <c:v>Non fa richieste</c:v>
                </c:pt>
                <c:pt idx="2">
                  <c:v>Gira intorno alle cose</c:v>
                </c:pt>
              </c:strCache>
            </c:strRef>
          </c:cat>
          <c:val>
            <c:numRef>
              <c:f>'Grafico Risultati'!$M$27:$M$29</c:f>
              <c:numCache>
                <c:formatCode>General</c:formatCode>
                <c:ptCount val="3"/>
                <c:pt idx="0">
                  <c:v>0</c:v>
                </c:pt>
                <c:pt idx="1">
                  <c:v>0</c:v>
                </c:pt>
                <c:pt idx="2">
                  <c:v>0</c:v>
                </c:pt>
              </c:numCache>
            </c:numRef>
          </c:val>
          <c:extLst>
            <c:ext xmlns:c16="http://schemas.microsoft.com/office/drawing/2014/chart" uri="{C3380CC4-5D6E-409C-BE32-E72D297353CC}">
              <c16:uniqueId val="{00000000-4020-440D-AEEF-D096F8B10421}"/>
            </c:ext>
          </c:extLst>
        </c:ser>
        <c:dLbls>
          <c:showLegendKey val="0"/>
          <c:showVal val="0"/>
          <c:showCatName val="0"/>
          <c:showSerName val="0"/>
          <c:showPercent val="0"/>
          <c:showBubbleSize val="0"/>
        </c:dLbls>
        <c:gapWidth val="100"/>
        <c:overlap val="-24"/>
        <c:axId val="142009168"/>
        <c:axId val="142009560"/>
      </c:barChart>
      <c:catAx>
        <c:axId val="14200916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it-IT"/>
          </a:p>
        </c:txPr>
        <c:crossAx val="142009560"/>
        <c:crosses val="autoZero"/>
        <c:auto val="1"/>
        <c:lblAlgn val="ctr"/>
        <c:lblOffset val="100"/>
        <c:noMultiLvlLbl val="0"/>
      </c:catAx>
      <c:valAx>
        <c:axId val="142009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420091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it-IT"/>
              <a:t>ATTITUDINE ALLA VENDITA</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it-IT"/>
        </a:p>
      </c:txPr>
    </c:title>
    <c:autoTitleDeleted val="0"/>
    <c:plotArea>
      <c:layout/>
      <c:barChart>
        <c:barDir val="col"/>
        <c:grouping val="clustered"/>
        <c:varyColors val="1"/>
        <c:ser>
          <c:idx val="0"/>
          <c:order val="0"/>
          <c:invertIfNegative val="1"/>
          <c:dPt>
            <c:idx val="0"/>
            <c:invertIfNegative val="1"/>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E4D9-4EF4-ACA6-886ED3D7E2E3}"/>
              </c:ext>
            </c:extLst>
          </c:dPt>
          <c:dPt>
            <c:idx val="1"/>
            <c:invertIfNegative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E4D9-4EF4-ACA6-886ED3D7E2E3}"/>
              </c:ext>
            </c:extLst>
          </c:dPt>
          <c:dPt>
            <c:idx val="2"/>
            <c:invertIfNegative val="1"/>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E4D9-4EF4-ACA6-886ED3D7E2E3}"/>
              </c:ext>
            </c:extLst>
          </c:dPt>
          <c:cat>
            <c:strRef>
              <c:f>'Grafico Risultati'!$L$44:$L$46</c:f>
              <c:strCache>
                <c:ptCount val="3"/>
                <c:pt idx="0">
                  <c:v>Non convince e spiega</c:v>
                </c:pt>
                <c:pt idx="1">
                  <c:v>Anonimo</c:v>
                </c:pt>
                <c:pt idx="2">
                  <c:v>Logica</c:v>
                </c:pt>
              </c:strCache>
            </c:strRef>
          </c:cat>
          <c:val>
            <c:numRef>
              <c:f>'Grafico Risultati'!$M$44:$M$46</c:f>
              <c:numCache>
                <c:formatCode>General</c:formatCode>
                <c:ptCount val="3"/>
                <c:pt idx="0">
                  <c:v>0</c:v>
                </c:pt>
                <c:pt idx="1">
                  <c:v>0</c:v>
                </c:pt>
                <c:pt idx="2">
                  <c:v>0</c:v>
                </c:pt>
              </c:numCache>
            </c:numRef>
          </c:val>
          <c:extLst>
            <c:ext xmlns:c16="http://schemas.microsoft.com/office/drawing/2014/chart" uri="{C3380CC4-5D6E-409C-BE32-E72D297353CC}">
              <c16:uniqueId val="{00000000-0683-4BC8-8492-4DB6FE80ABDE}"/>
            </c:ext>
          </c:extLst>
        </c:ser>
        <c:dLbls>
          <c:showLegendKey val="0"/>
          <c:showVal val="0"/>
          <c:showCatName val="0"/>
          <c:showSerName val="0"/>
          <c:showPercent val="0"/>
          <c:showBubbleSize val="0"/>
        </c:dLbls>
        <c:gapWidth val="100"/>
        <c:overlap val="-24"/>
        <c:axId val="142010344"/>
        <c:axId val="142010736"/>
      </c:barChart>
      <c:catAx>
        <c:axId val="14201034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it-IT"/>
          </a:p>
        </c:txPr>
        <c:crossAx val="142010736"/>
        <c:crosses val="autoZero"/>
        <c:auto val="1"/>
        <c:lblAlgn val="ctr"/>
        <c:lblOffset val="100"/>
        <c:noMultiLvlLbl val="0"/>
      </c:catAx>
      <c:valAx>
        <c:axId val="142010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420103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it-IT"/>
              <a:t>HR Management</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it-IT"/>
        </a:p>
      </c:txPr>
    </c:title>
    <c:autoTitleDeleted val="0"/>
    <c:plotArea>
      <c:layout/>
      <c:barChart>
        <c:barDir val="col"/>
        <c:grouping val="clustered"/>
        <c:varyColors val="1"/>
        <c:ser>
          <c:idx val="0"/>
          <c:order val="0"/>
          <c:invertIfNegative val="1"/>
          <c:dPt>
            <c:idx val="0"/>
            <c:invertIfNegative val="1"/>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50CA-4100-9D4E-373D5C7380D5}"/>
              </c:ext>
            </c:extLst>
          </c:dPt>
          <c:cat>
            <c:strRef>
              <c:f>'Grafico Risultati'!$A$62</c:f>
              <c:strCache>
                <c:ptCount val="1"/>
                <c:pt idx="0">
                  <c:v>Scarsa predisposizione a coinvolgere</c:v>
                </c:pt>
              </c:strCache>
            </c:strRef>
          </c:cat>
          <c:val>
            <c:numRef>
              <c:f>'Grafico Risultati'!$B$62</c:f>
              <c:numCache>
                <c:formatCode>General</c:formatCode>
                <c:ptCount val="1"/>
                <c:pt idx="0">
                  <c:v>0</c:v>
                </c:pt>
              </c:numCache>
            </c:numRef>
          </c:val>
          <c:extLst>
            <c:ext xmlns:c16="http://schemas.microsoft.com/office/drawing/2014/chart" uri="{C3380CC4-5D6E-409C-BE32-E72D297353CC}">
              <c16:uniqueId val="{00000000-6296-41D8-8C36-BFB6C11E18F2}"/>
            </c:ext>
          </c:extLst>
        </c:ser>
        <c:dLbls>
          <c:showLegendKey val="0"/>
          <c:showVal val="0"/>
          <c:showCatName val="0"/>
          <c:showSerName val="0"/>
          <c:showPercent val="0"/>
          <c:showBubbleSize val="0"/>
        </c:dLbls>
        <c:gapWidth val="100"/>
        <c:overlap val="-24"/>
        <c:axId val="142008384"/>
        <c:axId val="142007992"/>
      </c:barChart>
      <c:catAx>
        <c:axId val="14200838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it-IT"/>
          </a:p>
        </c:txPr>
        <c:crossAx val="142007992"/>
        <c:crosses val="autoZero"/>
        <c:auto val="1"/>
        <c:lblAlgn val="ctr"/>
        <c:lblOffset val="100"/>
        <c:noMultiLvlLbl val="0"/>
      </c:catAx>
      <c:valAx>
        <c:axId val="1420079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4200838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it-IT"/>
              <a:t>PROATTIVITA'</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it-IT"/>
        </a:p>
      </c:txPr>
    </c:title>
    <c:autoTitleDeleted val="0"/>
    <c:plotArea>
      <c:layout/>
      <c:barChart>
        <c:barDir val="col"/>
        <c:grouping val="clustered"/>
        <c:varyColors val="1"/>
        <c:ser>
          <c:idx val="0"/>
          <c:order val="0"/>
          <c:invertIfNegative val="1"/>
          <c:dPt>
            <c:idx val="0"/>
            <c:invertIfNegative val="1"/>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FBE0-4173-9056-34B96872EDEC}"/>
              </c:ext>
            </c:extLst>
          </c:dPt>
          <c:dPt>
            <c:idx val="1"/>
            <c:invertIfNegative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FBE0-4173-9056-34B96872EDEC}"/>
              </c:ext>
            </c:extLst>
          </c:dPt>
          <c:dPt>
            <c:idx val="2"/>
            <c:invertIfNegative val="1"/>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FBE0-4173-9056-34B96872EDEC}"/>
              </c:ext>
            </c:extLst>
          </c:dPt>
          <c:cat>
            <c:strRef>
              <c:f>'Grafico Risultati'!$A$77:$A$79</c:f>
              <c:strCache>
                <c:ptCount val="3"/>
                <c:pt idx="0">
                  <c:v>Permaloso</c:v>
                </c:pt>
                <c:pt idx="1">
                  <c:v>Reattivo</c:v>
                </c:pt>
                <c:pt idx="2">
                  <c:v>Irritabile</c:v>
                </c:pt>
              </c:strCache>
            </c:strRef>
          </c:cat>
          <c:val>
            <c:numRef>
              <c:f>'Grafico Risultati'!$B$77:$B$79</c:f>
              <c:numCache>
                <c:formatCode>General</c:formatCode>
                <c:ptCount val="3"/>
                <c:pt idx="0">
                  <c:v>0</c:v>
                </c:pt>
                <c:pt idx="1">
                  <c:v>0</c:v>
                </c:pt>
                <c:pt idx="2">
                  <c:v>0</c:v>
                </c:pt>
              </c:numCache>
            </c:numRef>
          </c:val>
          <c:extLst>
            <c:ext xmlns:c16="http://schemas.microsoft.com/office/drawing/2014/chart" uri="{C3380CC4-5D6E-409C-BE32-E72D297353CC}">
              <c16:uniqueId val="{00000000-6BFF-40F2-8C5B-82A170B2AAB7}"/>
            </c:ext>
          </c:extLst>
        </c:ser>
        <c:dLbls>
          <c:showLegendKey val="0"/>
          <c:showVal val="0"/>
          <c:showCatName val="0"/>
          <c:showSerName val="0"/>
          <c:showPercent val="0"/>
          <c:showBubbleSize val="0"/>
        </c:dLbls>
        <c:gapWidth val="100"/>
        <c:overlap val="-24"/>
        <c:axId val="142008776"/>
        <c:axId val="142007208"/>
      </c:barChart>
      <c:catAx>
        <c:axId val="14200877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it-IT"/>
          </a:p>
        </c:txPr>
        <c:crossAx val="142007208"/>
        <c:crosses val="autoZero"/>
        <c:auto val="1"/>
        <c:lblAlgn val="ctr"/>
        <c:lblOffset val="100"/>
        <c:noMultiLvlLbl val="0"/>
      </c:catAx>
      <c:valAx>
        <c:axId val="1420072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420087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it-IT"/>
              <a:t>COMPRENSIONE</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it-IT"/>
        </a:p>
      </c:txPr>
    </c:title>
    <c:autoTitleDeleted val="0"/>
    <c:plotArea>
      <c:layout/>
      <c:barChart>
        <c:barDir val="col"/>
        <c:grouping val="clustered"/>
        <c:varyColors val="1"/>
        <c:ser>
          <c:idx val="0"/>
          <c:order val="0"/>
          <c:invertIfNegative val="1"/>
          <c:dPt>
            <c:idx val="0"/>
            <c:invertIfNegative val="1"/>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05DF-44E6-90C1-64D14A8B1151}"/>
              </c:ext>
            </c:extLst>
          </c:dPt>
          <c:dPt>
            <c:idx val="1"/>
            <c:invertIfNegative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05DF-44E6-90C1-64D14A8B1151}"/>
              </c:ext>
            </c:extLst>
          </c:dPt>
          <c:dPt>
            <c:idx val="2"/>
            <c:invertIfNegative val="1"/>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05DF-44E6-90C1-64D14A8B1151}"/>
              </c:ext>
            </c:extLst>
          </c:dPt>
          <c:cat>
            <c:strRef>
              <c:f>'Grafico Risultati'!$L$77:$L$79</c:f>
              <c:strCache>
                <c:ptCount val="3"/>
                <c:pt idx="0">
                  <c:v>Distacco</c:v>
                </c:pt>
                <c:pt idx="1">
                  <c:v>Criticismo</c:v>
                </c:pt>
                <c:pt idx="2">
                  <c:v>Non ascolta</c:v>
                </c:pt>
              </c:strCache>
            </c:strRef>
          </c:cat>
          <c:val>
            <c:numRef>
              <c:f>'Grafico Risultati'!$M$77:$M$79</c:f>
              <c:numCache>
                <c:formatCode>General</c:formatCode>
                <c:ptCount val="3"/>
                <c:pt idx="0">
                  <c:v>0</c:v>
                </c:pt>
                <c:pt idx="1">
                  <c:v>0</c:v>
                </c:pt>
                <c:pt idx="2">
                  <c:v>0</c:v>
                </c:pt>
              </c:numCache>
            </c:numRef>
          </c:val>
          <c:extLst>
            <c:ext xmlns:c16="http://schemas.microsoft.com/office/drawing/2014/chart" uri="{C3380CC4-5D6E-409C-BE32-E72D297353CC}">
              <c16:uniqueId val="{00000000-A9D6-46E6-B122-44B2A422FC44}"/>
            </c:ext>
          </c:extLst>
        </c:ser>
        <c:dLbls>
          <c:showLegendKey val="0"/>
          <c:showVal val="0"/>
          <c:showCatName val="0"/>
          <c:showSerName val="0"/>
          <c:showPercent val="0"/>
          <c:showBubbleSize val="0"/>
        </c:dLbls>
        <c:gapWidth val="100"/>
        <c:overlap val="-24"/>
        <c:axId val="142011912"/>
        <c:axId val="142012304"/>
      </c:barChart>
      <c:catAx>
        <c:axId val="14201191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it-IT"/>
          </a:p>
        </c:txPr>
        <c:crossAx val="142012304"/>
        <c:crosses val="autoZero"/>
        <c:auto val="1"/>
        <c:lblAlgn val="ctr"/>
        <c:lblOffset val="100"/>
        <c:noMultiLvlLbl val="0"/>
      </c:catAx>
      <c:valAx>
        <c:axId val="1420123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420119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0.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7.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8.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9.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4</xdr:col>
      <xdr:colOff>71436</xdr:colOff>
      <xdr:row>10</xdr:row>
      <xdr:rowOff>0</xdr:rowOff>
    </xdr:from>
    <xdr:to>
      <xdr:col>9</xdr:col>
      <xdr:colOff>666749</xdr:colOff>
      <xdr:row>24</xdr:row>
      <xdr:rowOff>19050</xdr:rowOff>
    </xdr:to>
    <xdr:graphicFrame macro="">
      <xdr:nvGraphicFramePr>
        <xdr:cNvPr id="11" name="Grafico 10">
          <a:extLst>
            <a:ext uri="{FF2B5EF4-FFF2-40B4-BE49-F238E27FC236}">
              <a16:creationId xmlns:a16="http://schemas.microsoft.com/office/drawing/2014/main" id="{D24CC2B3-8677-4E47-95A6-515366CB0C2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80962</xdr:colOff>
      <xdr:row>24</xdr:row>
      <xdr:rowOff>123825</xdr:rowOff>
    </xdr:from>
    <xdr:to>
      <xdr:col>9</xdr:col>
      <xdr:colOff>638175</xdr:colOff>
      <xdr:row>40</xdr:row>
      <xdr:rowOff>111125</xdr:rowOff>
    </xdr:to>
    <xdr:graphicFrame macro="">
      <xdr:nvGraphicFramePr>
        <xdr:cNvPr id="12" name="Grafico 11">
          <a:extLst>
            <a:ext uri="{FF2B5EF4-FFF2-40B4-BE49-F238E27FC236}">
              <a16:creationId xmlns:a16="http://schemas.microsoft.com/office/drawing/2014/main" id="{284E93A5-2131-4823-9987-A492EECA94C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95250</xdr:colOff>
      <xdr:row>44</xdr:row>
      <xdr:rowOff>15875</xdr:rowOff>
    </xdr:from>
    <xdr:to>
      <xdr:col>9</xdr:col>
      <xdr:colOff>676275</xdr:colOff>
      <xdr:row>59</xdr:row>
      <xdr:rowOff>19050</xdr:rowOff>
    </xdr:to>
    <xdr:graphicFrame macro="">
      <xdr:nvGraphicFramePr>
        <xdr:cNvPr id="13" name="Grafico 12">
          <a:extLst>
            <a:ext uri="{FF2B5EF4-FFF2-40B4-BE49-F238E27FC236}">
              <a16:creationId xmlns:a16="http://schemas.microsoft.com/office/drawing/2014/main" id="{68703D8D-936B-4C0E-8449-96D6F03E64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182562</xdr:colOff>
      <xdr:row>10</xdr:row>
      <xdr:rowOff>15875</xdr:rowOff>
    </xdr:from>
    <xdr:to>
      <xdr:col>22</xdr:col>
      <xdr:colOff>325437</xdr:colOff>
      <xdr:row>24</xdr:row>
      <xdr:rowOff>190501</xdr:rowOff>
    </xdr:to>
    <xdr:graphicFrame macro="">
      <xdr:nvGraphicFramePr>
        <xdr:cNvPr id="14" name="Grafico 13">
          <a:extLst>
            <a:ext uri="{FF2B5EF4-FFF2-40B4-BE49-F238E27FC236}">
              <a16:creationId xmlns:a16="http://schemas.microsoft.com/office/drawing/2014/main" id="{B8A5BC3B-2737-4866-9D6E-915163D001D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158750</xdr:colOff>
      <xdr:row>26</xdr:row>
      <xdr:rowOff>41275</xdr:rowOff>
    </xdr:from>
    <xdr:to>
      <xdr:col>22</xdr:col>
      <xdr:colOff>268288</xdr:colOff>
      <xdr:row>41</xdr:row>
      <xdr:rowOff>53975</xdr:rowOff>
    </xdr:to>
    <xdr:graphicFrame macro="">
      <xdr:nvGraphicFramePr>
        <xdr:cNvPr id="15" name="Grafico 14">
          <a:extLst>
            <a:ext uri="{FF2B5EF4-FFF2-40B4-BE49-F238E27FC236}">
              <a16:creationId xmlns:a16="http://schemas.microsoft.com/office/drawing/2014/main" id="{6CB7C5F0-8037-4AC2-9FE2-34DFC12BB8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158750</xdr:colOff>
      <xdr:row>41</xdr:row>
      <xdr:rowOff>190500</xdr:rowOff>
    </xdr:from>
    <xdr:to>
      <xdr:col>22</xdr:col>
      <xdr:colOff>268288</xdr:colOff>
      <xdr:row>58</xdr:row>
      <xdr:rowOff>25400</xdr:rowOff>
    </xdr:to>
    <xdr:graphicFrame macro="">
      <xdr:nvGraphicFramePr>
        <xdr:cNvPr id="7" name="Grafico 6">
          <a:extLst>
            <a:ext uri="{FF2B5EF4-FFF2-40B4-BE49-F238E27FC236}">
              <a16:creationId xmlns:a16="http://schemas.microsoft.com/office/drawing/2014/main" id="{0232E0E3-DBC2-42D7-8D0D-9D1CB13357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95250</xdr:colOff>
      <xdr:row>59</xdr:row>
      <xdr:rowOff>104775</xdr:rowOff>
    </xdr:from>
    <xdr:to>
      <xdr:col>9</xdr:col>
      <xdr:colOff>708025</xdr:colOff>
      <xdr:row>73</xdr:row>
      <xdr:rowOff>139700</xdr:rowOff>
    </xdr:to>
    <xdr:graphicFrame macro="">
      <xdr:nvGraphicFramePr>
        <xdr:cNvPr id="8" name="Grafico 7">
          <a:extLst>
            <a:ext uri="{FF2B5EF4-FFF2-40B4-BE49-F238E27FC236}">
              <a16:creationId xmlns:a16="http://schemas.microsoft.com/office/drawing/2014/main" id="{9F5C90D0-8405-4D14-A2C6-6F92CE06CB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117475</xdr:colOff>
      <xdr:row>74</xdr:row>
      <xdr:rowOff>19050</xdr:rowOff>
    </xdr:from>
    <xdr:to>
      <xdr:col>9</xdr:col>
      <xdr:colOff>730250</xdr:colOff>
      <xdr:row>86</xdr:row>
      <xdr:rowOff>127000</xdr:rowOff>
    </xdr:to>
    <xdr:graphicFrame macro="">
      <xdr:nvGraphicFramePr>
        <xdr:cNvPr id="9" name="Grafico 8">
          <a:extLst>
            <a:ext uri="{FF2B5EF4-FFF2-40B4-BE49-F238E27FC236}">
              <a16:creationId xmlns:a16="http://schemas.microsoft.com/office/drawing/2014/main" id="{8EDC86B4-74C4-4BF7-87AC-6FA9AD4C6B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15</xdr:col>
      <xdr:colOff>206375</xdr:colOff>
      <xdr:row>76</xdr:row>
      <xdr:rowOff>0</xdr:rowOff>
    </xdr:from>
    <xdr:to>
      <xdr:col>22</xdr:col>
      <xdr:colOff>374650</xdr:colOff>
      <xdr:row>89</xdr:row>
      <xdr:rowOff>47625</xdr:rowOff>
    </xdr:to>
    <xdr:graphicFrame macro="">
      <xdr:nvGraphicFramePr>
        <xdr:cNvPr id="10" name="Grafico 9">
          <a:extLst>
            <a:ext uri="{FF2B5EF4-FFF2-40B4-BE49-F238E27FC236}">
              <a16:creationId xmlns:a16="http://schemas.microsoft.com/office/drawing/2014/main" id="{341E05E4-0EBF-4EF3-A4A8-55D561177E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15</xdr:col>
      <xdr:colOff>142875</xdr:colOff>
      <xdr:row>59</xdr:row>
      <xdr:rowOff>31750</xdr:rowOff>
    </xdr:from>
    <xdr:to>
      <xdr:col>22</xdr:col>
      <xdr:colOff>282575</xdr:colOff>
      <xdr:row>73</xdr:row>
      <xdr:rowOff>66675</xdr:rowOff>
    </xdr:to>
    <xdr:graphicFrame macro="">
      <xdr:nvGraphicFramePr>
        <xdr:cNvPr id="16" name="Grafico 15">
          <a:extLst>
            <a:ext uri="{FF2B5EF4-FFF2-40B4-BE49-F238E27FC236}">
              <a16:creationId xmlns:a16="http://schemas.microsoft.com/office/drawing/2014/main" id="{FD5FB548-E738-445C-996C-68D4C40C6A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85724</xdr:colOff>
      <xdr:row>3</xdr:row>
      <xdr:rowOff>57150</xdr:rowOff>
    </xdr:from>
    <xdr:to>
      <xdr:col>22</xdr:col>
      <xdr:colOff>495299</xdr:colOff>
      <xdr:row>31</xdr:row>
      <xdr:rowOff>0</xdr:rowOff>
    </xdr:to>
    <xdr:graphicFrame macro="">
      <xdr:nvGraphicFramePr>
        <xdr:cNvPr id="3" name="Grafico 2">
          <a:extLst>
            <a:ext uri="{FF2B5EF4-FFF2-40B4-BE49-F238E27FC236}">
              <a16:creationId xmlns:a16="http://schemas.microsoft.com/office/drawing/2014/main" id="{AFAEF69A-83F8-4318-90BE-817B4F2C3EE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542926</xdr:colOff>
      <xdr:row>2</xdr:row>
      <xdr:rowOff>117574</xdr:rowOff>
    </xdr:from>
    <xdr:to>
      <xdr:col>0</xdr:col>
      <xdr:colOff>1047750</xdr:colOff>
      <xdr:row>4</xdr:row>
      <xdr:rowOff>31816</xdr:rowOff>
    </xdr:to>
    <xdr:graphicFrame macro="">
      <xdr:nvGraphicFramePr>
        <xdr:cNvPr id="2" name="Grafico 1">
          <a:extLst>
            <a:ext uri="{FF2B5EF4-FFF2-40B4-BE49-F238E27FC236}">
              <a16:creationId xmlns:a16="http://schemas.microsoft.com/office/drawing/2014/main" id="{EFF0C676-25EF-4084-91AD-0A7CF0CACF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152400</xdr:colOff>
      <xdr:row>0</xdr:row>
      <xdr:rowOff>76200</xdr:rowOff>
    </xdr:from>
    <xdr:to>
      <xdr:col>10</xdr:col>
      <xdr:colOff>142875</xdr:colOff>
      <xdr:row>12</xdr:row>
      <xdr:rowOff>200025</xdr:rowOff>
    </xdr:to>
    <xdr:graphicFrame macro="">
      <xdr:nvGraphicFramePr>
        <xdr:cNvPr id="3" name="Grafico 2">
          <a:extLst>
            <a:ext uri="{FF2B5EF4-FFF2-40B4-BE49-F238E27FC236}">
              <a16:creationId xmlns:a16="http://schemas.microsoft.com/office/drawing/2014/main" id="{4B295636-97DD-4EF8-BC38-5F5FA601300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390525</xdr:colOff>
      <xdr:row>11</xdr:row>
      <xdr:rowOff>19050</xdr:rowOff>
    </xdr:from>
    <xdr:to>
      <xdr:col>17</xdr:col>
      <xdr:colOff>85725</xdr:colOff>
      <xdr:row>28</xdr:row>
      <xdr:rowOff>9525</xdr:rowOff>
    </xdr:to>
    <xdr:graphicFrame macro="">
      <xdr:nvGraphicFramePr>
        <xdr:cNvPr id="2" name="Grafico 1">
          <a:extLst>
            <a:ext uri="{FF2B5EF4-FFF2-40B4-BE49-F238E27FC236}">
              <a16:creationId xmlns:a16="http://schemas.microsoft.com/office/drawing/2014/main" id="{6D21D757-DA9C-4A7B-B029-0BFB17780FB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1409700</xdr:colOff>
      <xdr:row>14</xdr:row>
      <xdr:rowOff>19050</xdr:rowOff>
    </xdr:from>
    <xdr:to>
      <xdr:col>14</xdr:col>
      <xdr:colOff>285750</xdr:colOff>
      <xdr:row>54</xdr:row>
      <xdr:rowOff>57150</xdr:rowOff>
    </xdr:to>
    <xdr:graphicFrame macro="">
      <xdr:nvGraphicFramePr>
        <xdr:cNvPr id="2" name="Grafico 1">
          <a:extLst>
            <a:ext uri="{FF2B5EF4-FFF2-40B4-BE49-F238E27FC236}">
              <a16:creationId xmlns:a16="http://schemas.microsoft.com/office/drawing/2014/main" id="{7B8478DC-1FCF-4FF0-998F-7B9392EC3B3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aolo Rossi" refreshedDate="43369.600529629628" createdVersion="6" refreshedVersion="6" minRefreshableVersion="3" recordCount="2" xr:uid="{00000000-000A-0000-FFFF-FFFF00000000}">
  <cacheSource type="worksheet">
    <worksheetSource ref="A11:E13" sheet="Foglio3"/>
  </cacheSource>
  <cacheFields count="5">
    <cacheField name="Area" numFmtId="0">
      <sharedItems count="2">
        <s v=" ORGANIZZAZIONE"/>
        <s v="AUTOMOTIVAZIONE"/>
      </sharedItems>
    </cacheField>
    <cacheField name="Sezione 1" numFmtId="0">
      <sharedItems containsSemiMixedTypes="0" containsString="0" containsNumber="1" containsInteger="1" minValue="6" maxValue="14"/>
    </cacheField>
    <cacheField name="Sezione 2" numFmtId="0">
      <sharedItems containsSemiMixedTypes="0" containsString="0" containsNumber="1" containsInteger="1" minValue="6" maxValue="15"/>
    </cacheField>
    <cacheField name="Sezione 3" numFmtId="0">
      <sharedItems containsSemiMixedTypes="0" containsString="0" containsNumber="1" containsInteger="1" minValue="8" maxValue="13"/>
    </cacheField>
    <cacheField name="Totale" numFmtId="0">
      <sharedItems containsSemiMixedTypes="0" containsString="0" containsNumber="1" containsInteger="1" minValue="25" maxValue="37"/>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aolo Rossi" refreshedDate="43369.611859490738" createdVersion="6" refreshedVersion="6" minRefreshableVersion="3" recordCount="10" xr:uid="{00000000-000A-0000-FFFF-FFFF01000000}">
  <cacheSource type="worksheet">
    <worksheetSource ref="A11:F21" sheet="Foglio3"/>
  </cacheSource>
  <cacheFields count="6">
    <cacheField name="Area" numFmtId="0">
      <sharedItems count="10">
        <s v=" ORGANIZZAZIONE"/>
        <s v="AUTOMOTIVAZIONE"/>
        <s v="GESTIONE PRESSIONI"/>
        <s v="AUTODISCIPLINA"/>
        <s v="DETERMINAZIONE"/>
        <s v="ATTITUDINE ALLA VENDITA"/>
        <s v="HR MANAGEMENT"/>
        <s v="PROATTIVITA'"/>
        <s v="COMPRENSIONE"/>
        <s v="ESPANSIVITA'"/>
      </sharedItems>
    </cacheField>
    <cacheField name="Sezione 1" numFmtId="0">
      <sharedItems containsSemiMixedTypes="0" containsString="0" containsNumber="1" containsInteger="1" minValue="-6" maxValue="15"/>
    </cacheField>
    <cacheField name="Sezione 2" numFmtId="0">
      <sharedItems containsString="0" containsBlank="1" containsNumber="1" containsInteger="1" minValue="2" maxValue="15"/>
    </cacheField>
    <cacheField name="Sezione 3" numFmtId="0">
      <sharedItems containsString="0" containsBlank="1" containsNumber="1" containsInteger="1" minValue="1" maxValue="13"/>
    </cacheField>
    <cacheField name="Sezione 4" numFmtId="0">
      <sharedItems containsString="0" containsBlank="1" containsNumber="1" containsInteger="1" minValue="6" maxValue="6"/>
    </cacheField>
    <cacheField name="Totale" numFmtId="0">
      <sharedItems containsSemiMixedTypes="0" containsString="0" containsNumber="1" containsInteger="1" minValue="-6" maxValue="3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
  <r>
    <x v="0"/>
    <n v="6"/>
    <n v="6"/>
    <n v="13"/>
    <n v="25"/>
  </r>
  <r>
    <x v="1"/>
    <n v="14"/>
    <n v="15"/>
    <n v="8"/>
    <n v="37"/>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n v="6"/>
    <n v="6"/>
    <n v="13"/>
    <m/>
    <n v="25"/>
  </r>
  <r>
    <x v="1"/>
    <n v="14"/>
    <n v="15"/>
    <n v="8"/>
    <m/>
    <n v="37"/>
  </r>
  <r>
    <x v="2"/>
    <n v="5"/>
    <n v="2"/>
    <n v="9"/>
    <m/>
    <n v="16"/>
  </r>
  <r>
    <x v="3"/>
    <n v="8"/>
    <n v="7"/>
    <n v="10"/>
    <n v="6"/>
    <n v="31"/>
  </r>
  <r>
    <x v="4"/>
    <n v="4"/>
    <n v="7"/>
    <n v="4"/>
    <m/>
    <n v="15"/>
  </r>
  <r>
    <x v="5"/>
    <n v="10"/>
    <n v="10"/>
    <n v="7"/>
    <m/>
    <n v="27"/>
  </r>
  <r>
    <x v="6"/>
    <n v="-6"/>
    <m/>
    <m/>
    <m/>
    <n v="-6"/>
  </r>
  <r>
    <x v="7"/>
    <n v="3"/>
    <n v="11"/>
    <n v="10"/>
    <m/>
    <n v="24"/>
  </r>
  <r>
    <x v="8"/>
    <n v="15"/>
    <n v="12"/>
    <n v="1"/>
    <m/>
    <n v="28"/>
  </r>
  <r>
    <x v="9"/>
    <n v="8"/>
    <n v="9"/>
    <m/>
    <m/>
    <n v="1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ella pivot12" cacheId="0" applyNumberFormats="0" applyBorderFormats="0" applyFontFormats="0" applyPatternFormats="0" applyAlignmentFormats="0" applyWidthHeightFormats="1" dataCaption="Valori" updatedVersion="6" minRefreshableVersion="3" useAutoFormatting="1" itemPrintTitles="1" createdVersion="6" indent="0" outline="1" outlineData="1" multipleFieldFilters="0" chartFormat="1">
  <location ref="A3:E6" firstHeaderRow="0" firstDataRow="1" firstDataCol="1"/>
  <pivotFields count="5">
    <pivotField axis="axisRow" showAll="0">
      <items count="3">
        <item x="0"/>
        <item x="1"/>
        <item t="default"/>
      </items>
    </pivotField>
    <pivotField dataField="1" showAll="0"/>
    <pivotField dataField="1" showAll="0"/>
    <pivotField dataField="1" showAll="0"/>
    <pivotField dataField="1" showAll="0"/>
  </pivotFields>
  <rowFields count="1">
    <field x="0"/>
  </rowFields>
  <rowItems count="3">
    <i>
      <x/>
    </i>
    <i>
      <x v="1"/>
    </i>
    <i t="grand">
      <x/>
    </i>
  </rowItems>
  <colFields count="1">
    <field x="-2"/>
  </colFields>
  <colItems count="4">
    <i>
      <x/>
    </i>
    <i i="1">
      <x v="1"/>
    </i>
    <i i="2">
      <x v="2"/>
    </i>
    <i i="3">
      <x v="3"/>
    </i>
  </colItems>
  <dataFields count="4">
    <dataField name=" Sezione 1" fld="1" baseField="0" baseItem="0"/>
    <dataField name=" Sezione 2" fld="2" baseField="0" baseItem="0"/>
    <dataField name=" Sezione 3" fld="3" baseField="0" baseItem="0"/>
    <dataField name=" Totale" fld="4" baseField="0" baseItem="0"/>
  </dataField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Tabella pivot13" cacheId="1" applyNumberFormats="0" applyBorderFormats="0" applyFontFormats="0" applyPatternFormats="0" applyAlignmentFormats="0" applyWidthHeightFormats="1" dataCaption="Valori" updatedVersion="6" minRefreshableVersion="3" useAutoFormatting="1" itemPrintTitles="1" createdVersion="6" indent="0" outline="1" outlineData="1" multipleFieldFilters="0" chartFormat="1">
  <location ref="A3:F14" firstHeaderRow="0" firstDataRow="1" firstDataCol="1"/>
  <pivotFields count="6">
    <pivotField axis="axisRow" showAll="0">
      <items count="11">
        <item x="0"/>
        <item x="5"/>
        <item x="3"/>
        <item x="1"/>
        <item x="8"/>
        <item x="4"/>
        <item x="9"/>
        <item x="2"/>
        <item x="6"/>
        <item x="7"/>
        <item t="default"/>
      </items>
    </pivotField>
    <pivotField dataField="1" showAll="0"/>
    <pivotField dataField="1" showAll="0"/>
    <pivotField dataField="1" showAll="0"/>
    <pivotField dataField="1" showAll="0"/>
    <pivotField dataField="1" showAll="0"/>
  </pivotFields>
  <rowFields count="1">
    <field x="0"/>
  </rowFields>
  <rowItems count="11">
    <i>
      <x/>
    </i>
    <i>
      <x v="1"/>
    </i>
    <i>
      <x v="2"/>
    </i>
    <i>
      <x v="3"/>
    </i>
    <i>
      <x v="4"/>
    </i>
    <i>
      <x v="5"/>
    </i>
    <i>
      <x v="6"/>
    </i>
    <i>
      <x v="7"/>
    </i>
    <i>
      <x v="8"/>
    </i>
    <i>
      <x v="9"/>
    </i>
    <i t="grand">
      <x/>
    </i>
  </rowItems>
  <colFields count="1">
    <field x="-2"/>
  </colFields>
  <colItems count="5">
    <i>
      <x/>
    </i>
    <i i="1">
      <x v="1"/>
    </i>
    <i i="2">
      <x v="2"/>
    </i>
    <i i="3">
      <x v="3"/>
    </i>
    <i i="4">
      <x v="4"/>
    </i>
  </colItems>
  <dataFields count="5">
    <dataField name="Somma di Sezione 1" fld="1" baseField="0" baseItem="0"/>
    <dataField name="Somma di Sezione 2" fld="2" baseField="0" baseItem="0"/>
    <dataField name="Somma di Sezione 3" fld="3" baseField="0" baseItem="0"/>
    <dataField name="Somma di Sezione 4" fld="4" baseField="0" baseItem="0"/>
    <dataField name="Somma di Totale" fld="5" baseField="0" baseItem="0"/>
  </dataFields>
  <chartFormats count="5">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 chart="0" format="4" series="1">
      <pivotArea type="data" outline="0" fieldPosition="0">
        <references count="1">
          <reference field="4294967294"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a1" displayName="Tabella1" ref="A1:F2" totalsRowShown="0">
  <autoFilter ref="A1:F2" xr:uid="{00000000-0009-0000-0100-000001000000}"/>
  <tableColumns count="6">
    <tableColumn id="1" xr3:uid="{00000000-0010-0000-0000-000001000000}" name="Area"/>
    <tableColumn id="2" xr3:uid="{00000000-0010-0000-0000-000002000000}" name="Sezione 1"/>
    <tableColumn id="3" xr3:uid="{00000000-0010-0000-0000-000003000000}" name="Sezione 2"/>
    <tableColumn id="4" xr3:uid="{00000000-0010-0000-0000-000004000000}" name="Sezione 3"/>
    <tableColumn id="5" xr3:uid="{00000000-0010-0000-0000-000005000000}" name="Sezione 4"/>
    <tableColumn id="6" xr3:uid="{00000000-0010-0000-0000-000006000000}" name="Totale"/>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la2" displayName="Tabella2" ref="A1:F2" totalsRowShown="0">
  <autoFilter ref="A1:F2" xr:uid="{00000000-0009-0000-0100-000002000000}"/>
  <tableColumns count="6">
    <tableColumn id="1" xr3:uid="{00000000-0010-0000-0100-000001000000}" name="Area"/>
    <tableColumn id="2" xr3:uid="{00000000-0010-0000-0100-000002000000}" name="Sezione 1"/>
    <tableColumn id="3" xr3:uid="{00000000-0010-0000-0100-000003000000}" name="Sezione 2"/>
    <tableColumn id="4" xr3:uid="{00000000-0010-0000-0100-000004000000}" name="Sezione 3"/>
    <tableColumn id="5" xr3:uid="{00000000-0010-0000-0100-000005000000}" name="Sezione 4"/>
    <tableColumn id="6" xr3:uid="{00000000-0010-0000-0100-000006000000}" name="Totale"/>
  </tableColumns>
  <tableStyleInfo name="TableStyleMedium2"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_rels/sheet9.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outlinePr summaryBelow="0" summaryRight="0"/>
  </sheetPr>
  <dimension ref="A1:AH1000"/>
  <sheetViews>
    <sheetView workbookViewId="0">
      <selection activeCell="B9" sqref="B9"/>
    </sheetView>
  </sheetViews>
  <sheetFormatPr defaultColWidth="14.42578125" defaultRowHeight="15" customHeight="1" x14ac:dyDescent="0.2"/>
  <cols>
    <col min="1" max="1" width="4.85546875" customWidth="1"/>
    <col min="2" max="2" width="102.42578125" customWidth="1"/>
    <col min="3" max="3" width="19.42578125" customWidth="1"/>
    <col min="4" max="4" width="17" customWidth="1"/>
    <col min="5" max="5" width="18.140625" customWidth="1"/>
    <col min="6" max="6" width="6.42578125" customWidth="1"/>
    <col min="7" max="7" width="4.140625" customWidth="1"/>
    <col min="8" max="8" width="4.7109375" customWidth="1"/>
    <col min="9" max="9" width="23.140625" customWidth="1"/>
    <col min="10" max="13" width="14.42578125" customWidth="1"/>
    <col min="14" max="14" width="15.7109375" customWidth="1"/>
    <col min="15" max="20" width="14.42578125" customWidth="1"/>
    <col min="21" max="21" width="19.42578125" customWidth="1"/>
    <col min="22" max="22" width="18.42578125" customWidth="1"/>
    <col min="23" max="24" width="14.42578125" customWidth="1"/>
    <col min="25" max="25" width="32.7109375" customWidth="1"/>
    <col min="31" max="31" width="16.28515625" customWidth="1"/>
    <col min="32" max="32" width="16.7109375" customWidth="1"/>
    <col min="33" max="33" width="20.42578125" customWidth="1"/>
  </cols>
  <sheetData>
    <row r="1" spans="1:33" ht="15.75" customHeight="1" x14ac:dyDescent="0.2">
      <c r="C1" s="1"/>
      <c r="D1" s="1"/>
      <c r="E1" s="1"/>
      <c r="F1" s="159" t="s">
        <v>0</v>
      </c>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1"/>
    </row>
    <row r="2" spans="1:33" ht="15.75" customHeight="1" x14ac:dyDescent="0.25">
      <c r="C2" s="1"/>
      <c r="D2" s="1"/>
      <c r="E2" s="1"/>
      <c r="F2" s="156" t="s">
        <v>1</v>
      </c>
      <c r="G2" s="157"/>
      <c r="H2" s="158"/>
      <c r="I2" s="156" t="s">
        <v>2</v>
      </c>
      <c r="J2" s="157"/>
      <c r="K2" s="158"/>
      <c r="L2" s="163" t="s">
        <v>3</v>
      </c>
      <c r="M2" s="157"/>
      <c r="N2" s="158"/>
      <c r="O2" s="163" t="s">
        <v>4</v>
      </c>
      <c r="P2" s="157"/>
      <c r="Q2" s="157"/>
      <c r="R2" s="158"/>
      <c r="S2" s="156" t="s">
        <v>5</v>
      </c>
      <c r="T2" s="157"/>
      <c r="U2" s="158"/>
      <c r="V2" s="156" t="s">
        <v>6</v>
      </c>
      <c r="W2" s="157"/>
      <c r="X2" s="158"/>
      <c r="Y2" s="2" t="s">
        <v>7</v>
      </c>
      <c r="Z2" s="156" t="s">
        <v>8</v>
      </c>
      <c r="AA2" s="157"/>
      <c r="AB2" s="162"/>
      <c r="AC2" s="156" t="s">
        <v>9</v>
      </c>
      <c r="AD2" s="157"/>
      <c r="AE2" s="158"/>
      <c r="AF2" s="156" t="s">
        <v>10</v>
      </c>
      <c r="AG2" s="158"/>
    </row>
    <row r="3" spans="1:33" ht="15.75" customHeight="1" x14ac:dyDescent="0.2">
      <c r="C3" s="3" t="s">
        <v>11</v>
      </c>
      <c r="D3" s="3" t="s">
        <v>12</v>
      </c>
      <c r="E3" s="3" t="s">
        <v>13</v>
      </c>
      <c r="F3" s="4" t="s">
        <v>14</v>
      </c>
      <c r="G3" s="5" t="s">
        <v>15</v>
      </c>
      <c r="H3" s="6" t="s">
        <v>16</v>
      </c>
      <c r="I3" s="4" t="s">
        <v>17</v>
      </c>
      <c r="J3" s="5" t="s">
        <v>18</v>
      </c>
      <c r="K3" s="6" t="s">
        <v>19</v>
      </c>
      <c r="L3" s="4" t="s">
        <v>20</v>
      </c>
      <c r="M3" s="5" t="s">
        <v>21</v>
      </c>
      <c r="N3" s="6" t="s">
        <v>22</v>
      </c>
      <c r="O3" s="4" t="s">
        <v>23</v>
      </c>
      <c r="P3" s="5" t="s">
        <v>24</v>
      </c>
      <c r="Q3" s="5" t="s">
        <v>25</v>
      </c>
      <c r="R3" s="6" t="s">
        <v>26</v>
      </c>
      <c r="S3" s="4" t="s">
        <v>27</v>
      </c>
      <c r="T3" s="5" t="s">
        <v>28</v>
      </c>
      <c r="U3" s="6" t="s">
        <v>29</v>
      </c>
      <c r="V3" s="4" t="s">
        <v>30</v>
      </c>
      <c r="W3" s="5" t="s">
        <v>31</v>
      </c>
      <c r="X3" s="6" t="s">
        <v>32</v>
      </c>
      <c r="Y3" s="7" t="s">
        <v>33</v>
      </c>
      <c r="Z3" s="4" t="s">
        <v>34</v>
      </c>
      <c r="AA3" s="5" t="s">
        <v>35</v>
      </c>
      <c r="AB3" s="6" t="s">
        <v>36</v>
      </c>
      <c r="AC3" s="4" t="s">
        <v>37</v>
      </c>
      <c r="AD3" s="5" t="s">
        <v>38</v>
      </c>
      <c r="AE3" s="6" t="s">
        <v>39</v>
      </c>
      <c r="AF3" s="4" t="s">
        <v>40</v>
      </c>
      <c r="AG3" s="6" t="s">
        <v>41</v>
      </c>
    </row>
    <row r="4" spans="1:33" ht="15.75" customHeight="1" x14ac:dyDescent="0.2">
      <c r="B4" s="3" t="s">
        <v>42</v>
      </c>
      <c r="C4" s="8" t="s">
        <v>43</v>
      </c>
      <c r="D4" s="9" t="s">
        <v>44</v>
      </c>
      <c r="E4" s="10" t="s">
        <v>45</v>
      </c>
      <c r="F4" s="11" t="s">
        <v>46</v>
      </c>
      <c r="G4" s="12" t="s">
        <v>47</v>
      </c>
      <c r="H4" s="13" t="s">
        <v>48</v>
      </c>
      <c r="I4" s="11" t="s">
        <v>49</v>
      </c>
      <c r="J4" s="12" t="s">
        <v>50</v>
      </c>
      <c r="K4" s="13" t="s">
        <v>51</v>
      </c>
      <c r="L4" s="11" t="s">
        <v>52</v>
      </c>
      <c r="M4" s="12" t="s">
        <v>53</v>
      </c>
      <c r="N4" s="13" t="s">
        <v>54</v>
      </c>
      <c r="O4" s="11" t="s">
        <v>55</v>
      </c>
      <c r="P4" s="12" t="s">
        <v>56</v>
      </c>
      <c r="Q4" s="12" t="s">
        <v>57</v>
      </c>
      <c r="R4" s="13" t="s">
        <v>58</v>
      </c>
      <c r="S4" s="11" t="s">
        <v>59</v>
      </c>
      <c r="T4" s="12" t="s">
        <v>60</v>
      </c>
      <c r="U4" s="13" t="s">
        <v>61</v>
      </c>
      <c r="V4" s="11" t="s">
        <v>62</v>
      </c>
      <c r="W4" s="12" t="s">
        <v>63</v>
      </c>
      <c r="X4" s="13" t="s">
        <v>64</v>
      </c>
      <c r="Y4" s="14" t="s">
        <v>65</v>
      </c>
      <c r="Z4" s="11" t="s">
        <v>66</v>
      </c>
      <c r="AA4" s="12" t="s">
        <v>67</v>
      </c>
      <c r="AB4" s="13" t="s">
        <v>68</v>
      </c>
      <c r="AC4" s="11" t="s">
        <v>69</v>
      </c>
      <c r="AD4" s="12" t="s">
        <v>70</v>
      </c>
      <c r="AE4" s="13" t="s">
        <v>71</v>
      </c>
      <c r="AF4" s="11" t="s">
        <v>72</v>
      </c>
      <c r="AG4" s="13" t="s">
        <v>73</v>
      </c>
    </row>
    <row r="5" spans="1:33" ht="15.75" customHeight="1" x14ac:dyDescent="0.2">
      <c r="A5" s="15" t="s">
        <v>74</v>
      </c>
      <c r="B5" s="16" t="s">
        <v>75</v>
      </c>
      <c r="C5" s="17" t="s">
        <v>76</v>
      </c>
      <c r="D5" s="18" t="s">
        <v>77</v>
      </c>
      <c r="E5" s="19" t="s">
        <v>78</v>
      </c>
      <c r="F5" s="20"/>
      <c r="G5" s="21"/>
      <c r="H5" s="22"/>
      <c r="I5" s="20">
        <v>1</v>
      </c>
      <c r="J5" s="21"/>
      <c r="K5" s="22"/>
      <c r="L5" s="20"/>
      <c r="M5" s="21"/>
      <c r="N5" s="22"/>
      <c r="O5" s="20"/>
      <c r="P5" s="21"/>
      <c r="Q5" s="21"/>
      <c r="R5" s="22"/>
      <c r="S5" s="20"/>
      <c r="T5" s="21"/>
      <c r="U5" s="22"/>
      <c r="V5" s="20"/>
      <c r="W5" s="21"/>
      <c r="X5" s="22"/>
      <c r="Y5" s="23"/>
      <c r="Z5" s="20"/>
      <c r="AA5" s="21"/>
      <c r="AB5" s="22"/>
      <c r="AC5" s="20"/>
      <c r="AD5" s="21"/>
      <c r="AE5" s="22"/>
      <c r="AF5" s="20"/>
      <c r="AG5" s="22"/>
    </row>
    <row r="6" spans="1:33" ht="15.75" customHeight="1" x14ac:dyDescent="0.2">
      <c r="A6" s="15" t="s">
        <v>79</v>
      </c>
      <c r="B6" s="24" t="s">
        <v>80</v>
      </c>
      <c r="C6" s="25" t="s">
        <v>78</v>
      </c>
      <c r="D6" s="26" t="s">
        <v>77</v>
      </c>
      <c r="E6" s="27" t="s">
        <v>76</v>
      </c>
      <c r="F6" s="28"/>
      <c r="G6" s="29"/>
      <c r="H6" s="30"/>
      <c r="I6" s="28"/>
      <c r="J6" s="29"/>
      <c r="K6" s="30"/>
      <c r="L6" s="28">
        <v>1</v>
      </c>
      <c r="M6" s="29"/>
      <c r="N6" s="30"/>
      <c r="O6" s="28"/>
      <c r="P6" s="29"/>
      <c r="Q6" s="29"/>
      <c r="R6" s="30"/>
      <c r="S6" s="28"/>
      <c r="T6" s="29"/>
      <c r="U6" s="30"/>
      <c r="V6" s="28"/>
      <c r="W6" s="29"/>
      <c r="X6" s="30"/>
      <c r="Y6" s="31"/>
      <c r="Z6" s="28"/>
      <c r="AA6" s="29"/>
      <c r="AB6" s="30"/>
      <c r="AC6" s="28"/>
      <c r="AD6" s="29"/>
      <c r="AE6" s="30"/>
      <c r="AF6" s="28"/>
      <c r="AG6" s="30"/>
    </row>
    <row r="7" spans="1:33" ht="15.75" customHeight="1" x14ac:dyDescent="0.2">
      <c r="A7" s="15" t="s">
        <v>81</v>
      </c>
      <c r="B7" s="24" t="s">
        <v>82</v>
      </c>
      <c r="C7" s="25" t="s">
        <v>76</v>
      </c>
      <c r="D7" s="26" t="s">
        <v>77</v>
      </c>
      <c r="E7" s="27" t="s">
        <v>78</v>
      </c>
      <c r="F7" s="28"/>
      <c r="G7" s="29"/>
      <c r="H7" s="30"/>
      <c r="I7" s="28"/>
      <c r="J7" s="29"/>
      <c r="K7" s="30"/>
      <c r="L7" s="28"/>
      <c r="M7" s="29"/>
      <c r="N7" s="30"/>
      <c r="O7" s="28"/>
      <c r="P7" s="29"/>
      <c r="Q7" s="29"/>
      <c r="R7" s="30"/>
      <c r="S7" s="28"/>
      <c r="T7" s="29"/>
      <c r="U7" s="30"/>
      <c r="V7" s="28"/>
      <c r="W7" s="29"/>
      <c r="X7" s="30"/>
      <c r="Y7" s="31"/>
      <c r="Z7" s="28"/>
      <c r="AA7" s="29"/>
      <c r="AB7" s="30"/>
      <c r="AC7" s="28"/>
      <c r="AD7" s="29"/>
      <c r="AE7" s="30"/>
      <c r="AF7" s="28">
        <v>1</v>
      </c>
      <c r="AG7" s="30"/>
    </row>
    <row r="8" spans="1:33" ht="15.75" customHeight="1" x14ac:dyDescent="0.2">
      <c r="A8" s="15" t="s">
        <v>83</v>
      </c>
      <c r="B8" s="24" t="s">
        <v>84</v>
      </c>
      <c r="C8" s="25" t="s">
        <v>76</v>
      </c>
      <c r="D8" s="26" t="s">
        <v>77</v>
      </c>
      <c r="E8" s="27" t="s">
        <v>78</v>
      </c>
      <c r="F8" s="28"/>
      <c r="G8" s="29"/>
      <c r="H8" s="30"/>
      <c r="I8" s="28"/>
      <c r="J8" s="29"/>
      <c r="K8" s="30"/>
      <c r="L8" s="28"/>
      <c r="M8" s="29"/>
      <c r="N8" s="30"/>
      <c r="O8" s="28"/>
      <c r="P8" s="29"/>
      <c r="Q8" s="29"/>
      <c r="R8" s="30"/>
      <c r="S8" s="28"/>
      <c r="T8" s="29"/>
      <c r="U8" s="30"/>
      <c r="V8" s="28"/>
      <c r="W8" s="29">
        <v>1</v>
      </c>
      <c r="X8" s="30"/>
      <c r="Y8" s="31"/>
      <c r="Z8" s="28"/>
      <c r="AA8" s="29"/>
      <c r="AB8" s="30"/>
      <c r="AC8" s="28"/>
      <c r="AD8" s="29"/>
      <c r="AE8" s="30"/>
      <c r="AF8" s="28"/>
      <c r="AG8" s="30"/>
    </row>
    <row r="9" spans="1:33" ht="15.75" customHeight="1" x14ac:dyDescent="0.2">
      <c r="A9" s="15" t="s">
        <v>85</v>
      </c>
      <c r="B9" s="24" t="s">
        <v>86</v>
      </c>
      <c r="C9" s="25" t="s">
        <v>76</v>
      </c>
      <c r="D9" s="26" t="s">
        <v>77</v>
      </c>
      <c r="E9" s="27" t="s">
        <v>78</v>
      </c>
      <c r="F9" s="28"/>
      <c r="G9" s="29">
        <v>1</v>
      </c>
      <c r="H9" s="30"/>
      <c r="I9" s="28"/>
      <c r="J9" s="29"/>
      <c r="K9" s="30"/>
      <c r="L9" s="28"/>
      <c r="M9" s="29"/>
      <c r="N9" s="30"/>
      <c r="O9" s="28"/>
      <c r="P9" s="29"/>
      <c r="Q9" s="29"/>
      <c r="R9" s="30"/>
      <c r="S9" s="28"/>
      <c r="T9" s="29"/>
      <c r="U9" s="30"/>
      <c r="V9" s="28"/>
      <c r="W9" s="29"/>
      <c r="X9" s="30"/>
      <c r="Y9" s="31"/>
      <c r="Z9" s="28"/>
      <c r="AA9" s="29"/>
      <c r="AB9" s="30"/>
      <c r="AC9" s="28"/>
      <c r="AD9" s="29"/>
      <c r="AE9" s="30"/>
      <c r="AF9" s="28"/>
      <c r="AG9" s="30"/>
    </row>
    <row r="10" spans="1:33" ht="15.75" customHeight="1" x14ac:dyDescent="0.2">
      <c r="A10" s="15" t="s">
        <v>87</v>
      </c>
      <c r="B10" s="24" t="s">
        <v>88</v>
      </c>
      <c r="C10" s="25" t="s">
        <v>76</v>
      </c>
      <c r="D10" s="26" t="s">
        <v>77</v>
      </c>
      <c r="E10" s="27" t="s">
        <v>78</v>
      </c>
      <c r="F10" s="28"/>
      <c r="G10" s="29"/>
      <c r="H10" s="30"/>
      <c r="I10" s="28"/>
      <c r="J10" s="29"/>
      <c r="K10" s="30"/>
      <c r="L10" s="28"/>
      <c r="M10" s="29"/>
      <c r="N10" s="30"/>
      <c r="O10" s="28">
        <v>1</v>
      </c>
      <c r="P10" s="29"/>
      <c r="Q10" s="29"/>
      <c r="R10" s="30"/>
      <c r="S10" s="28"/>
      <c r="T10" s="29"/>
      <c r="U10" s="30"/>
      <c r="V10" s="28"/>
      <c r="W10" s="29"/>
      <c r="X10" s="30"/>
      <c r="Y10" s="31"/>
      <c r="Z10" s="28"/>
      <c r="AA10" s="29"/>
      <c r="AB10" s="30"/>
      <c r="AC10" s="28"/>
      <c r="AD10" s="29"/>
      <c r="AE10" s="30"/>
      <c r="AF10" s="28"/>
      <c r="AG10" s="30">
        <v>1</v>
      </c>
    </row>
    <row r="11" spans="1:33" ht="15.75" customHeight="1" x14ac:dyDescent="0.2">
      <c r="A11" s="15" t="s">
        <v>89</v>
      </c>
      <c r="B11" s="24" t="s">
        <v>90</v>
      </c>
      <c r="C11" s="25" t="s">
        <v>76</v>
      </c>
      <c r="D11" s="26" t="s">
        <v>77</v>
      </c>
      <c r="E11" s="27" t="s">
        <v>78</v>
      </c>
      <c r="F11" s="28"/>
      <c r="G11" s="29"/>
      <c r="H11" s="30"/>
      <c r="I11" s="28"/>
      <c r="J11" s="29"/>
      <c r="K11" s="30"/>
      <c r="L11" s="28"/>
      <c r="M11" s="29"/>
      <c r="N11" s="30"/>
      <c r="O11" s="28">
        <v>1</v>
      </c>
      <c r="P11" s="29"/>
      <c r="Q11" s="29"/>
      <c r="R11" s="30"/>
      <c r="S11" s="28"/>
      <c r="T11" s="29"/>
      <c r="U11" s="30"/>
      <c r="V11" s="28"/>
      <c r="W11" s="29"/>
      <c r="X11" s="30"/>
      <c r="Y11" s="31"/>
      <c r="Z11" s="28"/>
      <c r="AA11" s="29"/>
      <c r="AB11" s="30"/>
      <c r="AC11" s="28"/>
      <c r="AD11" s="29"/>
      <c r="AE11" s="30"/>
      <c r="AF11" s="28"/>
      <c r="AG11" s="30"/>
    </row>
    <row r="12" spans="1:33" ht="15.75" customHeight="1" x14ac:dyDescent="0.2">
      <c r="A12" s="15" t="s">
        <v>91</v>
      </c>
      <c r="B12" s="24" t="s">
        <v>92</v>
      </c>
      <c r="C12" s="25" t="s">
        <v>76</v>
      </c>
      <c r="D12" s="26" t="s">
        <v>77</v>
      </c>
      <c r="E12" s="27" t="s">
        <v>78</v>
      </c>
      <c r="F12" s="28"/>
      <c r="G12" s="29"/>
      <c r="H12" s="30"/>
      <c r="I12" s="28"/>
      <c r="J12" s="29"/>
      <c r="K12" s="30"/>
      <c r="L12" s="28"/>
      <c r="M12" s="29"/>
      <c r="N12" s="30"/>
      <c r="O12" s="28"/>
      <c r="P12" s="29">
        <v>1</v>
      </c>
      <c r="Q12" s="29"/>
      <c r="R12" s="30"/>
      <c r="S12" s="28"/>
      <c r="T12" s="29"/>
      <c r="U12" s="30"/>
      <c r="V12" s="28"/>
      <c r="W12" s="29"/>
      <c r="X12" s="30"/>
      <c r="Y12" s="31"/>
      <c r="Z12" s="28"/>
      <c r="AA12" s="29"/>
      <c r="AB12" s="30"/>
      <c r="AC12" s="28"/>
      <c r="AD12" s="29"/>
      <c r="AE12" s="30"/>
      <c r="AF12" s="28"/>
      <c r="AG12" s="30"/>
    </row>
    <row r="13" spans="1:33" ht="15.75" customHeight="1" x14ac:dyDescent="0.2">
      <c r="A13" s="15" t="s">
        <v>93</v>
      </c>
      <c r="B13" s="24" t="s">
        <v>94</v>
      </c>
      <c r="C13" s="25" t="s">
        <v>78</v>
      </c>
      <c r="D13" s="26" t="s">
        <v>77</v>
      </c>
      <c r="E13" s="27" t="s">
        <v>76</v>
      </c>
      <c r="F13" s="28"/>
      <c r="G13" s="29"/>
      <c r="H13" s="30"/>
      <c r="I13" s="28"/>
      <c r="J13" s="29"/>
      <c r="K13" s="30"/>
      <c r="L13" s="28">
        <v>1</v>
      </c>
      <c r="M13" s="29"/>
      <c r="N13" s="30"/>
      <c r="O13" s="28"/>
      <c r="P13" s="29"/>
      <c r="Q13" s="29"/>
      <c r="R13" s="30"/>
      <c r="S13" s="28"/>
      <c r="T13" s="29"/>
      <c r="U13" s="30"/>
      <c r="V13" s="28"/>
      <c r="W13" s="29"/>
      <c r="X13" s="30"/>
      <c r="Y13" s="31"/>
      <c r="Z13" s="28"/>
      <c r="AA13" s="29"/>
      <c r="AB13" s="30"/>
      <c r="AC13" s="28"/>
      <c r="AD13" s="29"/>
      <c r="AE13" s="30"/>
      <c r="AF13" s="28"/>
      <c r="AG13" s="30"/>
    </row>
    <row r="14" spans="1:33" ht="15.75" customHeight="1" x14ac:dyDescent="0.2">
      <c r="A14" s="15" t="s">
        <v>95</v>
      </c>
      <c r="B14" s="24" t="s">
        <v>96</v>
      </c>
      <c r="C14" s="25" t="s">
        <v>76</v>
      </c>
      <c r="D14" s="26" t="s">
        <v>77</v>
      </c>
      <c r="E14" s="27" t="s">
        <v>78</v>
      </c>
      <c r="F14" s="28"/>
      <c r="G14" s="29"/>
      <c r="H14" s="30"/>
      <c r="I14" s="28"/>
      <c r="J14" s="29"/>
      <c r="K14" s="30"/>
      <c r="L14" s="28"/>
      <c r="M14" s="29"/>
      <c r="N14" s="30"/>
      <c r="O14" s="28"/>
      <c r="P14" s="29"/>
      <c r="Q14" s="29"/>
      <c r="R14" s="30"/>
      <c r="S14" s="28"/>
      <c r="T14" s="29"/>
      <c r="U14" s="30"/>
      <c r="V14" s="28"/>
      <c r="W14" s="29"/>
      <c r="X14" s="30"/>
      <c r="Y14" s="31"/>
      <c r="Z14" s="28"/>
      <c r="AA14" s="29"/>
      <c r="AB14" s="30"/>
      <c r="AC14" s="28"/>
      <c r="AD14" s="29"/>
      <c r="AE14" s="30"/>
      <c r="AF14" s="28">
        <v>1</v>
      </c>
      <c r="AG14" s="30"/>
    </row>
    <row r="15" spans="1:33" ht="15.75" customHeight="1" x14ac:dyDescent="0.2">
      <c r="A15" s="15" t="s">
        <v>97</v>
      </c>
      <c r="B15" s="24" t="s">
        <v>98</v>
      </c>
      <c r="C15" s="25" t="s">
        <v>76</v>
      </c>
      <c r="D15" s="26" t="s">
        <v>77</v>
      </c>
      <c r="E15" s="27" t="s">
        <v>78</v>
      </c>
      <c r="F15" s="28"/>
      <c r="G15" s="29"/>
      <c r="H15" s="30"/>
      <c r="I15" s="28"/>
      <c r="J15" s="29"/>
      <c r="K15" s="30"/>
      <c r="L15" s="28"/>
      <c r="M15" s="29"/>
      <c r="N15" s="30"/>
      <c r="O15" s="28"/>
      <c r="P15" s="29"/>
      <c r="Q15" s="29"/>
      <c r="R15" s="30"/>
      <c r="S15" s="28"/>
      <c r="T15" s="29"/>
      <c r="U15" s="30"/>
      <c r="V15" s="28"/>
      <c r="W15" s="29"/>
      <c r="X15" s="30"/>
      <c r="Y15" s="31">
        <v>1</v>
      </c>
      <c r="Z15" s="28"/>
      <c r="AA15" s="29"/>
      <c r="AB15" s="30"/>
      <c r="AC15" s="28"/>
      <c r="AD15" s="29"/>
      <c r="AE15" s="30"/>
      <c r="AF15" s="28"/>
      <c r="AG15" s="30"/>
    </row>
    <row r="16" spans="1:33" ht="15.75" customHeight="1" x14ac:dyDescent="0.2">
      <c r="A16" s="15" t="s">
        <v>99</v>
      </c>
      <c r="B16" s="24" t="s">
        <v>100</v>
      </c>
      <c r="C16" s="25" t="s">
        <v>76</v>
      </c>
      <c r="D16" s="26" t="s">
        <v>77</v>
      </c>
      <c r="E16" s="27" t="s">
        <v>78</v>
      </c>
      <c r="F16" s="28"/>
      <c r="G16" s="29"/>
      <c r="H16" s="30"/>
      <c r="I16" s="28"/>
      <c r="J16" s="29"/>
      <c r="K16" s="30"/>
      <c r="L16" s="28"/>
      <c r="M16" s="29"/>
      <c r="N16" s="30"/>
      <c r="O16" s="28">
        <v>1</v>
      </c>
      <c r="P16" s="29"/>
      <c r="Q16" s="29"/>
      <c r="R16" s="30"/>
      <c r="S16" s="28"/>
      <c r="T16" s="29"/>
      <c r="U16" s="30"/>
      <c r="V16" s="28"/>
      <c r="W16" s="29"/>
      <c r="X16" s="30"/>
      <c r="Y16" s="31"/>
      <c r="Z16" s="28"/>
      <c r="AA16" s="29"/>
      <c r="AB16" s="30"/>
      <c r="AC16" s="28"/>
      <c r="AD16" s="29"/>
      <c r="AE16" s="30"/>
      <c r="AF16" s="28"/>
      <c r="AG16" s="30"/>
    </row>
    <row r="17" spans="1:33" ht="15.75" customHeight="1" x14ac:dyDescent="0.2">
      <c r="A17" s="15" t="s">
        <v>101</v>
      </c>
      <c r="B17" s="24" t="s">
        <v>102</v>
      </c>
      <c r="C17" s="25" t="s">
        <v>76</v>
      </c>
      <c r="D17" s="26" t="s">
        <v>77</v>
      </c>
      <c r="E17" s="27" t="s">
        <v>78</v>
      </c>
      <c r="F17" s="28"/>
      <c r="G17" s="29"/>
      <c r="H17" s="30"/>
      <c r="I17" s="28"/>
      <c r="J17" s="29"/>
      <c r="K17" s="30"/>
      <c r="L17" s="28"/>
      <c r="M17" s="29"/>
      <c r="N17" s="30"/>
      <c r="O17" s="28"/>
      <c r="P17" s="29"/>
      <c r="Q17" s="29"/>
      <c r="R17" s="30"/>
      <c r="S17" s="28"/>
      <c r="T17" s="29"/>
      <c r="U17" s="30"/>
      <c r="V17" s="28"/>
      <c r="W17" s="29"/>
      <c r="X17" s="30"/>
      <c r="Y17" s="31"/>
      <c r="Z17" s="28"/>
      <c r="AA17" s="29"/>
      <c r="AB17" s="30"/>
      <c r="AC17" s="28"/>
      <c r="AD17" s="29"/>
      <c r="AE17" s="30"/>
      <c r="AF17" s="28">
        <v>1</v>
      </c>
      <c r="AG17" s="30"/>
    </row>
    <row r="18" spans="1:33" ht="15.75" customHeight="1" x14ac:dyDescent="0.2">
      <c r="A18" s="15" t="s">
        <v>103</v>
      </c>
      <c r="B18" s="24" t="s">
        <v>104</v>
      </c>
      <c r="C18" s="25" t="s">
        <v>76</v>
      </c>
      <c r="D18" s="26" t="s">
        <v>77</v>
      </c>
      <c r="E18" s="27" t="s">
        <v>78</v>
      </c>
      <c r="F18" s="28"/>
      <c r="G18" s="29"/>
      <c r="H18" s="30"/>
      <c r="I18" s="28"/>
      <c r="J18" s="29"/>
      <c r="K18" s="30"/>
      <c r="L18" s="28"/>
      <c r="M18" s="29"/>
      <c r="N18" s="30"/>
      <c r="O18" s="28"/>
      <c r="P18" s="29"/>
      <c r="Q18" s="29"/>
      <c r="R18" s="30"/>
      <c r="S18" s="28"/>
      <c r="T18" s="29"/>
      <c r="U18" s="30"/>
      <c r="V18" s="28"/>
      <c r="W18" s="29"/>
      <c r="X18" s="30"/>
      <c r="Y18" s="31"/>
      <c r="Z18" s="28"/>
      <c r="AA18" s="29"/>
      <c r="AB18" s="30"/>
      <c r="AC18" s="28">
        <v>1</v>
      </c>
      <c r="AD18" s="29"/>
      <c r="AE18" s="30"/>
      <c r="AF18" s="28"/>
      <c r="AG18" s="30"/>
    </row>
    <row r="19" spans="1:33" ht="15.75" customHeight="1" x14ac:dyDescent="0.2">
      <c r="A19" s="15" t="s">
        <v>105</v>
      </c>
      <c r="B19" s="24" t="s">
        <v>106</v>
      </c>
      <c r="C19" s="25" t="s">
        <v>76</v>
      </c>
      <c r="D19" s="26" t="s">
        <v>77</v>
      </c>
      <c r="E19" s="27" t="s">
        <v>78</v>
      </c>
      <c r="F19" s="28"/>
      <c r="G19" s="29"/>
      <c r="H19" s="30"/>
      <c r="I19" s="28"/>
      <c r="J19" s="29"/>
      <c r="K19" s="30">
        <v>1</v>
      </c>
      <c r="L19" s="28"/>
      <c r="M19" s="29"/>
      <c r="N19" s="30"/>
      <c r="O19" s="28"/>
      <c r="P19" s="29"/>
      <c r="Q19" s="29"/>
      <c r="R19" s="30"/>
      <c r="S19" s="28"/>
      <c r="T19" s="29"/>
      <c r="U19" s="30"/>
      <c r="V19" s="28"/>
      <c r="W19" s="29"/>
      <c r="X19" s="30"/>
      <c r="Y19" s="31"/>
      <c r="Z19" s="28"/>
      <c r="AA19" s="29"/>
      <c r="AB19" s="30"/>
      <c r="AC19" s="28"/>
      <c r="AD19" s="29"/>
      <c r="AE19" s="30"/>
      <c r="AF19" s="28"/>
      <c r="AG19" s="30"/>
    </row>
    <row r="20" spans="1:33" ht="15.75" customHeight="1" x14ac:dyDescent="0.2">
      <c r="A20" s="15" t="s">
        <v>107</v>
      </c>
      <c r="B20" s="24" t="s">
        <v>108</v>
      </c>
      <c r="C20" s="25" t="s">
        <v>78</v>
      </c>
      <c r="D20" s="26" t="s">
        <v>77</v>
      </c>
      <c r="E20" s="27" t="s">
        <v>76</v>
      </c>
      <c r="F20" s="28"/>
      <c r="G20" s="29"/>
      <c r="H20" s="30"/>
      <c r="I20" s="28"/>
      <c r="J20" s="29"/>
      <c r="K20" s="30"/>
      <c r="L20" s="28"/>
      <c r="M20" s="29"/>
      <c r="N20" s="30"/>
      <c r="O20" s="28"/>
      <c r="P20" s="29"/>
      <c r="Q20" s="29"/>
      <c r="R20" s="30"/>
      <c r="S20" s="28"/>
      <c r="T20" s="29"/>
      <c r="U20" s="30"/>
      <c r="V20" s="28"/>
      <c r="W20" s="29"/>
      <c r="X20" s="30"/>
      <c r="Y20" s="31"/>
      <c r="Z20" s="28">
        <v>1</v>
      </c>
      <c r="AA20" s="29"/>
      <c r="AB20" s="30"/>
      <c r="AC20" s="28"/>
      <c r="AD20" s="29"/>
      <c r="AE20" s="30"/>
      <c r="AF20" s="28"/>
      <c r="AG20" s="30"/>
    </row>
    <row r="21" spans="1:33" ht="15.75" customHeight="1" x14ac:dyDescent="0.2">
      <c r="A21" s="15" t="s">
        <v>109</v>
      </c>
      <c r="B21" s="24" t="s">
        <v>110</v>
      </c>
      <c r="C21" s="25" t="s">
        <v>76</v>
      </c>
      <c r="D21" s="26" t="s">
        <v>77</v>
      </c>
      <c r="E21" s="27" t="s">
        <v>78</v>
      </c>
      <c r="F21" s="28"/>
      <c r="G21" s="29"/>
      <c r="H21" s="30"/>
      <c r="I21" s="28"/>
      <c r="J21" s="29"/>
      <c r="K21" s="30"/>
      <c r="L21" s="28"/>
      <c r="M21" s="29"/>
      <c r="N21" s="30"/>
      <c r="O21" s="28"/>
      <c r="P21" s="29"/>
      <c r="Q21" s="29"/>
      <c r="R21" s="30"/>
      <c r="S21" s="28"/>
      <c r="T21" s="29"/>
      <c r="U21" s="30"/>
      <c r="V21" s="28"/>
      <c r="W21" s="29"/>
      <c r="X21" s="30">
        <v>1</v>
      </c>
      <c r="Y21" s="31"/>
      <c r="Z21" s="28"/>
      <c r="AA21" s="29"/>
      <c r="AB21" s="30"/>
      <c r="AC21" s="28"/>
      <c r="AD21" s="29"/>
      <c r="AE21" s="30"/>
      <c r="AF21" s="28"/>
      <c r="AG21" s="30"/>
    </row>
    <row r="22" spans="1:33" ht="15.75" customHeight="1" x14ac:dyDescent="0.2">
      <c r="A22" s="15" t="s">
        <v>111</v>
      </c>
      <c r="B22" s="24" t="s">
        <v>112</v>
      </c>
      <c r="C22" s="25" t="s">
        <v>76</v>
      </c>
      <c r="D22" s="26" t="s">
        <v>77</v>
      </c>
      <c r="E22" s="27" t="s">
        <v>78</v>
      </c>
      <c r="F22" s="28"/>
      <c r="G22" s="29"/>
      <c r="H22" s="30"/>
      <c r="I22" s="28"/>
      <c r="J22" s="29"/>
      <c r="K22" s="30"/>
      <c r="L22" s="28"/>
      <c r="M22" s="29"/>
      <c r="N22" s="30"/>
      <c r="O22" s="28"/>
      <c r="P22" s="29"/>
      <c r="Q22" s="29"/>
      <c r="R22" s="30"/>
      <c r="S22" s="28"/>
      <c r="T22" s="29"/>
      <c r="U22" s="30"/>
      <c r="V22" s="28"/>
      <c r="W22" s="29">
        <v>1</v>
      </c>
      <c r="X22" s="30"/>
      <c r="Y22" s="31"/>
      <c r="Z22" s="28"/>
      <c r="AA22" s="29"/>
      <c r="AB22" s="30"/>
      <c r="AC22" s="28"/>
      <c r="AD22" s="29"/>
      <c r="AE22" s="30"/>
      <c r="AF22" s="28"/>
      <c r="AG22" s="30"/>
    </row>
    <row r="23" spans="1:33" ht="34.5" customHeight="1" x14ac:dyDescent="0.2">
      <c r="A23" s="15" t="s">
        <v>113</v>
      </c>
      <c r="B23" s="32" t="s">
        <v>114</v>
      </c>
      <c r="C23" s="25" t="s">
        <v>115</v>
      </c>
      <c r="D23" s="26" t="s">
        <v>116</v>
      </c>
      <c r="E23" s="27" t="s">
        <v>117</v>
      </c>
      <c r="F23" s="28"/>
      <c r="G23" s="29"/>
      <c r="H23" s="30"/>
      <c r="I23" s="28"/>
      <c r="J23" s="29"/>
      <c r="K23" s="30"/>
      <c r="L23" s="28"/>
      <c r="M23" s="29"/>
      <c r="N23" s="30"/>
      <c r="O23" s="28"/>
      <c r="P23" s="29"/>
      <c r="Q23" s="29"/>
      <c r="R23" s="30"/>
      <c r="S23" s="28"/>
      <c r="T23" s="29"/>
      <c r="U23" s="30"/>
      <c r="V23" s="28"/>
      <c r="W23" s="29"/>
      <c r="X23" s="30"/>
      <c r="Y23" s="31">
        <v>1</v>
      </c>
      <c r="Z23" s="28"/>
      <c r="AA23" s="29"/>
      <c r="AB23" s="30"/>
      <c r="AC23" s="28"/>
      <c r="AD23" s="29"/>
      <c r="AE23" s="30"/>
      <c r="AF23" s="28"/>
      <c r="AG23" s="30"/>
    </row>
    <row r="24" spans="1:33" ht="15.75" customHeight="1" x14ac:dyDescent="0.2">
      <c r="A24" s="15" t="s">
        <v>118</v>
      </c>
      <c r="B24" s="24" t="s">
        <v>119</v>
      </c>
      <c r="C24" s="25" t="s">
        <v>120</v>
      </c>
      <c r="D24" s="26" t="s">
        <v>121</v>
      </c>
      <c r="E24" s="33"/>
      <c r="F24" s="28"/>
      <c r="G24" s="29"/>
      <c r="H24" s="30"/>
      <c r="I24" s="28"/>
      <c r="J24" s="29"/>
      <c r="K24" s="30"/>
      <c r="L24" s="28"/>
      <c r="M24" s="29"/>
      <c r="N24" s="30"/>
      <c r="O24" s="28"/>
      <c r="P24" s="29"/>
      <c r="Q24" s="29"/>
      <c r="R24" s="30"/>
      <c r="S24" s="28"/>
      <c r="T24" s="29"/>
      <c r="U24" s="30"/>
      <c r="V24" s="28"/>
      <c r="W24" s="29"/>
      <c r="X24" s="30"/>
      <c r="Y24" s="31"/>
      <c r="Z24" s="28"/>
      <c r="AA24" s="29"/>
      <c r="AB24" s="30"/>
      <c r="AC24" s="28"/>
      <c r="AD24" s="29"/>
      <c r="AE24" s="30"/>
      <c r="AF24" s="28">
        <v>1</v>
      </c>
      <c r="AG24" s="30"/>
    </row>
    <row r="25" spans="1:33" ht="15.75" customHeight="1" x14ac:dyDescent="0.2">
      <c r="A25" s="15" t="s">
        <v>122</v>
      </c>
      <c r="B25" s="24" t="s">
        <v>123</v>
      </c>
      <c r="C25" s="25" t="s">
        <v>78</v>
      </c>
      <c r="D25" s="26" t="s">
        <v>77</v>
      </c>
      <c r="E25" s="27" t="s">
        <v>76</v>
      </c>
      <c r="F25" s="28"/>
      <c r="G25" s="29"/>
      <c r="H25" s="30"/>
      <c r="I25" s="28"/>
      <c r="J25" s="29"/>
      <c r="K25" s="30"/>
      <c r="L25" s="28"/>
      <c r="M25" s="29"/>
      <c r="N25" s="30"/>
      <c r="O25" s="28"/>
      <c r="P25" s="29"/>
      <c r="Q25" s="29"/>
      <c r="R25" s="30"/>
      <c r="S25" s="28"/>
      <c r="T25" s="29"/>
      <c r="U25" s="30"/>
      <c r="V25" s="28"/>
      <c r="W25" s="29"/>
      <c r="X25" s="30"/>
      <c r="Y25" s="31"/>
      <c r="Z25" s="28"/>
      <c r="AA25" s="29"/>
      <c r="AB25" s="30"/>
      <c r="AC25" s="28"/>
      <c r="AD25" s="29">
        <v>1</v>
      </c>
      <c r="AE25" s="30"/>
      <c r="AF25" s="28"/>
      <c r="AG25" s="30"/>
    </row>
    <row r="26" spans="1:33" ht="15.75" customHeight="1" x14ac:dyDescent="0.2">
      <c r="A26" s="15" t="s">
        <v>124</v>
      </c>
      <c r="B26" s="24" t="s">
        <v>125</v>
      </c>
      <c r="C26" s="25" t="s">
        <v>126</v>
      </c>
      <c r="D26" s="26" t="s">
        <v>120</v>
      </c>
      <c r="E26" s="27" t="s">
        <v>121</v>
      </c>
      <c r="F26" s="28"/>
      <c r="G26" s="29"/>
      <c r="H26" s="30"/>
      <c r="I26" s="28"/>
      <c r="J26" s="29"/>
      <c r="K26" s="30">
        <v>1</v>
      </c>
      <c r="L26" s="28"/>
      <c r="M26" s="29"/>
      <c r="N26" s="30"/>
      <c r="O26" s="28"/>
      <c r="P26" s="29"/>
      <c r="Q26" s="29"/>
      <c r="R26" s="30"/>
      <c r="S26" s="28"/>
      <c r="T26" s="29"/>
      <c r="U26" s="30"/>
      <c r="V26" s="28"/>
      <c r="W26" s="29"/>
      <c r="X26" s="30"/>
      <c r="Y26" s="31"/>
      <c r="Z26" s="28"/>
      <c r="AA26" s="29"/>
      <c r="AB26" s="30"/>
      <c r="AC26" s="28"/>
      <c r="AD26" s="29"/>
      <c r="AE26" s="30"/>
      <c r="AF26" s="28"/>
      <c r="AG26" s="30"/>
    </row>
    <row r="27" spans="1:33" ht="15.75" customHeight="1" x14ac:dyDescent="0.2">
      <c r="A27" s="15" t="s">
        <v>127</v>
      </c>
      <c r="B27" s="24" t="s">
        <v>128</v>
      </c>
      <c r="C27" s="25" t="s">
        <v>78</v>
      </c>
      <c r="D27" s="26" t="s">
        <v>77</v>
      </c>
      <c r="E27" s="27" t="s">
        <v>76</v>
      </c>
      <c r="F27" s="28"/>
      <c r="G27" s="29"/>
      <c r="H27" s="30"/>
      <c r="I27" s="28"/>
      <c r="J27" s="29"/>
      <c r="K27" s="30"/>
      <c r="L27" s="28"/>
      <c r="M27" s="29"/>
      <c r="N27" s="30"/>
      <c r="O27" s="28"/>
      <c r="P27" s="29"/>
      <c r="Q27" s="29"/>
      <c r="R27" s="30"/>
      <c r="S27" s="28">
        <v>1</v>
      </c>
      <c r="T27" s="29"/>
      <c r="U27" s="30"/>
      <c r="V27" s="28"/>
      <c r="W27" s="29"/>
      <c r="X27" s="30"/>
      <c r="Y27" s="31"/>
      <c r="Z27" s="28"/>
      <c r="AA27" s="29"/>
      <c r="AB27" s="30"/>
      <c r="AC27" s="28"/>
      <c r="AD27" s="29"/>
      <c r="AE27" s="30"/>
      <c r="AF27" s="28"/>
      <c r="AG27" s="30"/>
    </row>
    <row r="28" spans="1:33" ht="15.75" customHeight="1" x14ac:dyDescent="0.2">
      <c r="A28" s="15" t="s">
        <v>129</v>
      </c>
      <c r="B28" s="24" t="s">
        <v>130</v>
      </c>
      <c r="C28" s="25" t="s">
        <v>76</v>
      </c>
      <c r="D28" s="26" t="s">
        <v>77</v>
      </c>
      <c r="E28" s="27" t="s">
        <v>78</v>
      </c>
      <c r="F28" s="28"/>
      <c r="G28" s="29"/>
      <c r="H28" s="30"/>
      <c r="I28" s="28"/>
      <c r="J28" s="29"/>
      <c r="K28" s="30"/>
      <c r="L28" s="28"/>
      <c r="M28" s="29"/>
      <c r="N28" s="30"/>
      <c r="O28" s="28"/>
      <c r="P28" s="29"/>
      <c r="Q28" s="29"/>
      <c r="R28" s="30"/>
      <c r="S28" s="28"/>
      <c r="T28" s="29">
        <v>1</v>
      </c>
      <c r="U28" s="30"/>
      <c r="V28" s="28"/>
      <c r="W28" s="29"/>
      <c r="X28" s="30"/>
      <c r="Y28" s="31"/>
      <c r="Z28" s="28"/>
      <c r="AA28" s="29"/>
      <c r="AB28" s="30"/>
      <c r="AC28" s="28"/>
      <c r="AD28" s="29"/>
      <c r="AE28" s="30"/>
      <c r="AF28" s="28"/>
      <c r="AG28" s="30"/>
    </row>
    <row r="29" spans="1:33" ht="15.75" customHeight="1" x14ac:dyDescent="0.2">
      <c r="A29" s="15" t="s">
        <v>131</v>
      </c>
      <c r="B29" s="24" t="s">
        <v>132</v>
      </c>
      <c r="C29" s="25" t="s">
        <v>76</v>
      </c>
      <c r="D29" s="26" t="s">
        <v>77</v>
      </c>
      <c r="E29" s="27" t="s">
        <v>78</v>
      </c>
      <c r="F29" s="28"/>
      <c r="G29" s="29"/>
      <c r="H29" s="30"/>
      <c r="I29" s="28"/>
      <c r="J29" s="29"/>
      <c r="K29" s="30"/>
      <c r="L29" s="28"/>
      <c r="M29" s="29"/>
      <c r="N29" s="30"/>
      <c r="O29" s="28"/>
      <c r="P29" s="29"/>
      <c r="Q29" s="29"/>
      <c r="R29" s="30"/>
      <c r="S29" s="28"/>
      <c r="T29" s="29"/>
      <c r="U29" s="30"/>
      <c r="V29" s="28"/>
      <c r="W29" s="29">
        <v>1</v>
      </c>
      <c r="X29" s="30"/>
      <c r="Y29" s="31"/>
      <c r="Z29" s="28"/>
      <c r="AA29" s="29"/>
      <c r="AB29" s="30"/>
      <c r="AC29" s="28"/>
      <c r="AD29" s="29"/>
      <c r="AE29" s="30"/>
      <c r="AF29" s="28"/>
      <c r="AG29" s="30"/>
    </row>
    <row r="30" spans="1:33" ht="15.75" customHeight="1" x14ac:dyDescent="0.2">
      <c r="A30" s="15" t="s">
        <v>133</v>
      </c>
      <c r="B30" s="24" t="s">
        <v>134</v>
      </c>
      <c r="C30" s="25" t="s">
        <v>76</v>
      </c>
      <c r="D30" s="26" t="s">
        <v>77</v>
      </c>
      <c r="E30" s="27" t="s">
        <v>78</v>
      </c>
      <c r="F30" s="28"/>
      <c r="G30" s="29"/>
      <c r="H30" s="30"/>
      <c r="I30" s="28">
        <v>1</v>
      </c>
      <c r="J30" s="29"/>
      <c r="K30" s="30"/>
      <c r="L30" s="28"/>
      <c r="M30" s="29"/>
      <c r="N30" s="30"/>
      <c r="O30" s="28"/>
      <c r="P30" s="29"/>
      <c r="Q30" s="29"/>
      <c r="R30" s="30"/>
      <c r="S30" s="28"/>
      <c r="T30" s="29"/>
      <c r="U30" s="30"/>
      <c r="V30" s="28"/>
      <c r="W30" s="29"/>
      <c r="X30" s="30"/>
      <c r="Y30" s="31"/>
      <c r="Z30" s="28"/>
      <c r="AA30" s="29"/>
      <c r="AB30" s="30"/>
      <c r="AC30" s="28"/>
      <c r="AD30" s="29"/>
      <c r="AE30" s="30"/>
      <c r="AF30" s="28"/>
      <c r="AG30" s="30"/>
    </row>
    <row r="31" spans="1:33" ht="15.75" customHeight="1" x14ac:dyDescent="0.2">
      <c r="A31" s="15" t="s">
        <v>135</v>
      </c>
      <c r="B31" s="24" t="s">
        <v>136</v>
      </c>
      <c r="C31" s="25" t="s">
        <v>76</v>
      </c>
      <c r="D31" s="26" t="s">
        <v>77</v>
      </c>
      <c r="E31" s="27" t="s">
        <v>78</v>
      </c>
      <c r="F31" s="28"/>
      <c r="G31" s="29"/>
      <c r="H31" s="30"/>
      <c r="I31" s="28"/>
      <c r="J31" s="29"/>
      <c r="K31" s="30"/>
      <c r="L31" s="28"/>
      <c r="M31" s="29"/>
      <c r="N31" s="30"/>
      <c r="O31" s="28"/>
      <c r="P31" s="29"/>
      <c r="Q31" s="29"/>
      <c r="R31" s="30"/>
      <c r="S31" s="28"/>
      <c r="T31" s="29"/>
      <c r="U31" s="30"/>
      <c r="V31" s="28"/>
      <c r="W31" s="29"/>
      <c r="X31" s="30"/>
      <c r="Y31" s="31"/>
      <c r="Z31" s="28"/>
      <c r="AA31" s="29"/>
      <c r="AB31" s="30"/>
      <c r="AC31" s="28"/>
      <c r="AD31" s="29"/>
      <c r="AE31" s="30"/>
      <c r="AF31" s="28"/>
      <c r="AG31" s="30">
        <v>1</v>
      </c>
    </row>
    <row r="32" spans="1:33" ht="15.75" customHeight="1" x14ac:dyDescent="0.2">
      <c r="A32" s="15" t="s">
        <v>137</v>
      </c>
      <c r="B32" s="24" t="s">
        <v>138</v>
      </c>
      <c r="C32" s="25" t="s">
        <v>78</v>
      </c>
      <c r="D32" s="26" t="s">
        <v>77</v>
      </c>
      <c r="E32" s="27" t="s">
        <v>76</v>
      </c>
      <c r="F32" s="28"/>
      <c r="G32" s="29"/>
      <c r="H32" s="30"/>
      <c r="I32" s="28"/>
      <c r="J32" s="29"/>
      <c r="K32" s="30"/>
      <c r="L32" s="28"/>
      <c r="M32" s="29">
        <v>1</v>
      </c>
      <c r="N32" s="30"/>
      <c r="O32" s="28"/>
      <c r="P32" s="29"/>
      <c r="Q32" s="29"/>
      <c r="R32" s="30"/>
      <c r="S32" s="28"/>
      <c r="T32" s="29"/>
      <c r="U32" s="30"/>
      <c r="V32" s="28"/>
      <c r="W32" s="29"/>
      <c r="X32" s="30"/>
      <c r="Y32" s="31"/>
      <c r="Z32" s="28"/>
      <c r="AA32" s="29"/>
      <c r="AB32" s="30"/>
      <c r="AC32" s="28"/>
      <c r="AD32" s="29"/>
      <c r="AE32" s="30"/>
      <c r="AF32" s="28"/>
      <c r="AG32" s="30"/>
    </row>
    <row r="33" spans="1:33" ht="15.75" customHeight="1" x14ac:dyDescent="0.2">
      <c r="A33" s="15" t="s">
        <v>139</v>
      </c>
      <c r="B33" s="24" t="s">
        <v>140</v>
      </c>
      <c r="C33" s="25" t="s">
        <v>76</v>
      </c>
      <c r="D33" s="26" t="s">
        <v>77</v>
      </c>
      <c r="E33" s="27" t="s">
        <v>78</v>
      </c>
      <c r="F33" s="28"/>
      <c r="G33" s="29"/>
      <c r="H33" s="30"/>
      <c r="I33" s="28"/>
      <c r="J33" s="29"/>
      <c r="K33" s="30"/>
      <c r="L33" s="28"/>
      <c r="M33" s="29"/>
      <c r="N33" s="30"/>
      <c r="O33" s="28"/>
      <c r="P33" s="29">
        <v>1</v>
      </c>
      <c r="Q33" s="29"/>
      <c r="R33" s="30"/>
      <c r="S33" s="28"/>
      <c r="T33" s="29"/>
      <c r="U33" s="30"/>
      <c r="V33" s="28"/>
      <c r="W33" s="29"/>
      <c r="X33" s="30"/>
      <c r="Y33" s="31"/>
      <c r="Z33" s="28"/>
      <c r="AA33" s="29"/>
      <c r="AB33" s="30"/>
      <c r="AC33" s="28"/>
      <c r="AD33" s="29"/>
      <c r="AE33" s="30"/>
      <c r="AF33" s="28"/>
      <c r="AG33" s="30"/>
    </row>
    <row r="34" spans="1:33" ht="15.75" customHeight="1" x14ac:dyDescent="0.2">
      <c r="A34" s="15" t="s">
        <v>141</v>
      </c>
      <c r="B34" s="24" t="s">
        <v>142</v>
      </c>
      <c r="C34" s="25" t="s">
        <v>78</v>
      </c>
      <c r="D34" s="26" t="s">
        <v>77</v>
      </c>
      <c r="E34" s="27" t="s">
        <v>76</v>
      </c>
      <c r="F34" s="28"/>
      <c r="G34" s="29"/>
      <c r="H34" s="30"/>
      <c r="I34" s="28"/>
      <c r="J34" s="29"/>
      <c r="K34" s="30"/>
      <c r="L34" s="28"/>
      <c r="M34" s="29">
        <v>1</v>
      </c>
      <c r="N34" s="30"/>
      <c r="O34" s="28"/>
      <c r="P34" s="29"/>
      <c r="Q34" s="29"/>
      <c r="R34" s="30"/>
      <c r="S34" s="28"/>
      <c r="T34" s="29"/>
      <c r="U34" s="30"/>
      <c r="V34" s="28"/>
      <c r="W34" s="29"/>
      <c r="X34" s="30"/>
      <c r="Y34" s="31"/>
      <c r="Z34" s="28"/>
      <c r="AA34" s="29"/>
      <c r="AB34" s="30"/>
      <c r="AC34" s="28"/>
      <c r="AD34" s="29"/>
      <c r="AE34" s="30"/>
      <c r="AF34" s="28"/>
      <c r="AG34" s="30"/>
    </row>
    <row r="35" spans="1:33" ht="15.75" customHeight="1" x14ac:dyDescent="0.2">
      <c r="A35" s="15" t="s">
        <v>143</v>
      </c>
      <c r="B35" s="24" t="s">
        <v>144</v>
      </c>
      <c r="C35" s="25" t="s">
        <v>78</v>
      </c>
      <c r="D35" s="26" t="s">
        <v>77</v>
      </c>
      <c r="E35" s="27" t="s">
        <v>76</v>
      </c>
      <c r="F35" s="28"/>
      <c r="G35" s="29"/>
      <c r="H35" s="30"/>
      <c r="I35" s="28"/>
      <c r="J35" s="29"/>
      <c r="K35" s="30"/>
      <c r="L35" s="28"/>
      <c r="M35" s="29"/>
      <c r="N35" s="30"/>
      <c r="O35" s="28"/>
      <c r="P35" s="29"/>
      <c r="Q35" s="29"/>
      <c r="R35" s="30"/>
      <c r="S35" s="28"/>
      <c r="T35" s="29"/>
      <c r="U35" s="30"/>
      <c r="V35" s="28"/>
      <c r="W35" s="29"/>
      <c r="X35" s="30"/>
      <c r="Y35" s="31"/>
      <c r="Z35" s="28"/>
      <c r="AA35" s="29"/>
      <c r="AB35" s="30"/>
      <c r="AC35" s="28"/>
      <c r="AD35" s="29"/>
      <c r="AE35" s="30"/>
      <c r="AF35" s="28">
        <v>1</v>
      </c>
      <c r="AG35" s="30"/>
    </row>
    <row r="36" spans="1:33" ht="15.75" customHeight="1" x14ac:dyDescent="0.2">
      <c r="A36" s="15" t="s">
        <v>145</v>
      </c>
      <c r="B36" s="24" t="s">
        <v>146</v>
      </c>
      <c r="C36" s="25" t="s">
        <v>78</v>
      </c>
      <c r="D36" s="26" t="s">
        <v>77</v>
      </c>
      <c r="E36" s="27" t="s">
        <v>76</v>
      </c>
      <c r="F36" s="28"/>
      <c r="G36" s="29"/>
      <c r="H36" s="30"/>
      <c r="I36" s="28"/>
      <c r="J36" s="29"/>
      <c r="K36" s="30"/>
      <c r="L36" s="28"/>
      <c r="M36" s="29"/>
      <c r="N36" s="30"/>
      <c r="O36" s="28"/>
      <c r="P36" s="29"/>
      <c r="Q36" s="29"/>
      <c r="R36" s="30"/>
      <c r="S36" s="28"/>
      <c r="T36" s="29"/>
      <c r="U36" s="30"/>
      <c r="V36" s="28">
        <v>1</v>
      </c>
      <c r="W36" s="29"/>
      <c r="X36" s="30"/>
      <c r="Y36" s="31"/>
      <c r="Z36" s="28"/>
      <c r="AA36" s="29"/>
      <c r="AB36" s="30"/>
      <c r="AC36" s="28"/>
      <c r="AD36" s="29"/>
      <c r="AE36" s="30"/>
      <c r="AF36" s="28"/>
      <c r="AG36" s="30"/>
    </row>
    <row r="37" spans="1:33" ht="26.25" customHeight="1" x14ac:dyDescent="0.2">
      <c r="A37" s="15" t="s">
        <v>147</v>
      </c>
      <c r="B37" s="32" t="s">
        <v>148</v>
      </c>
      <c r="C37" s="25" t="s">
        <v>76</v>
      </c>
      <c r="D37" s="26" t="s">
        <v>77</v>
      </c>
      <c r="E37" s="27" t="s">
        <v>78</v>
      </c>
      <c r="F37" s="28"/>
      <c r="G37" s="29"/>
      <c r="H37" s="30"/>
      <c r="I37" s="28">
        <v>1</v>
      </c>
      <c r="J37" s="29"/>
      <c r="K37" s="30"/>
      <c r="L37" s="28"/>
      <c r="M37" s="29"/>
      <c r="N37" s="30"/>
      <c r="O37" s="28"/>
      <c r="P37" s="29"/>
      <c r="Q37" s="29"/>
      <c r="R37" s="30"/>
      <c r="S37" s="28"/>
      <c r="T37" s="29"/>
      <c r="U37" s="30"/>
      <c r="V37" s="28"/>
      <c r="W37" s="29"/>
      <c r="X37" s="30"/>
      <c r="Y37" s="31"/>
      <c r="Z37" s="28"/>
      <c r="AA37" s="29"/>
      <c r="AB37" s="30"/>
      <c r="AC37" s="28"/>
      <c r="AD37" s="29"/>
      <c r="AE37" s="30"/>
      <c r="AF37" s="28"/>
      <c r="AG37" s="30"/>
    </row>
    <row r="38" spans="1:33" ht="15.75" customHeight="1" x14ac:dyDescent="0.2">
      <c r="A38" s="15" t="s">
        <v>149</v>
      </c>
      <c r="B38" s="24" t="s">
        <v>150</v>
      </c>
      <c r="C38" s="25" t="s">
        <v>76</v>
      </c>
      <c r="D38" s="26" t="s">
        <v>77</v>
      </c>
      <c r="E38" s="27" t="s">
        <v>78</v>
      </c>
      <c r="F38" s="28"/>
      <c r="G38" s="29"/>
      <c r="H38" s="30"/>
      <c r="I38" s="28"/>
      <c r="J38" s="29"/>
      <c r="K38" s="30"/>
      <c r="L38" s="28"/>
      <c r="M38" s="29"/>
      <c r="N38" s="30"/>
      <c r="O38" s="28"/>
      <c r="P38" s="29"/>
      <c r="Q38" s="29"/>
      <c r="R38" s="30"/>
      <c r="S38" s="28"/>
      <c r="T38" s="29"/>
      <c r="U38" s="30"/>
      <c r="V38" s="28"/>
      <c r="W38" s="29"/>
      <c r="X38" s="30"/>
      <c r="Y38" s="31"/>
      <c r="Z38" s="28"/>
      <c r="AA38" s="29"/>
      <c r="AB38" s="30"/>
      <c r="AC38" s="28"/>
      <c r="AD38" s="29"/>
      <c r="AE38" s="30"/>
      <c r="AF38" s="28"/>
      <c r="AG38" s="30">
        <v>1</v>
      </c>
    </row>
    <row r="39" spans="1:33" ht="15.75" customHeight="1" x14ac:dyDescent="0.2">
      <c r="A39" s="15" t="s">
        <v>151</v>
      </c>
      <c r="B39" s="24" t="s">
        <v>152</v>
      </c>
      <c r="C39" s="25" t="s">
        <v>78</v>
      </c>
      <c r="D39" s="26" t="s">
        <v>77</v>
      </c>
      <c r="E39" s="27" t="s">
        <v>76</v>
      </c>
      <c r="F39" s="28"/>
      <c r="G39" s="29"/>
      <c r="H39" s="30"/>
      <c r="I39" s="28"/>
      <c r="J39" s="29"/>
      <c r="K39" s="30"/>
      <c r="L39" s="28"/>
      <c r="M39" s="29"/>
      <c r="N39" s="30"/>
      <c r="O39" s="28"/>
      <c r="P39" s="29"/>
      <c r="Q39" s="29"/>
      <c r="R39" s="30"/>
      <c r="S39" s="28"/>
      <c r="T39" s="29"/>
      <c r="U39" s="30"/>
      <c r="V39" s="28"/>
      <c r="W39" s="29"/>
      <c r="X39" s="30"/>
      <c r="Y39" s="31"/>
      <c r="Z39" s="28"/>
      <c r="AA39" s="29"/>
      <c r="AB39" s="30">
        <v>1</v>
      </c>
      <c r="AC39" s="28"/>
      <c r="AD39" s="29"/>
      <c r="AE39" s="30"/>
      <c r="AF39" s="28"/>
      <c r="AG39" s="30"/>
    </row>
    <row r="40" spans="1:33" ht="15.75" customHeight="1" x14ac:dyDescent="0.2">
      <c r="A40" s="15" t="s">
        <v>153</v>
      </c>
      <c r="B40" s="24" t="s">
        <v>154</v>
      </c>
      <c r="C40" s="25" t="s">
        <v>155</v>
      </c>
      <c r="D40" s="26" t="s">
        <v>156</v>
      </c>
      <c r="E40" s="27" t="s">
        <v>157</v>
      </c>
      <c r="F40" s="28"/>
      <c r="G40" s="29"/>
      <c r="H40" s="30">
        <v>1</v>
      </c>
      <c r="I40" s="28"/>
      <c r="J40" s="29"/>
      <c r="K40" s="30"/>
      <c r="L40" s="28"/>
      <c r="M40" s="29"/>
      <c r="N40" s="30"/>
      <c r="O40" s="28"/>
      <c r="P40" s="29"/>
      <c r="Q40" s="29"/>
      <c r="R40" s="30"/>
      <c r="S40" s="28"/>
      <c r="T40" s="29"/>
      <c r="U40" s="30"/>
      <c r="V40" s="28"/>
      <c r="W40" s="29"/>
      <c r="X40" s="30"/>
      <c r="Y40" s="31"/>
      <c r="Z40" s="28"/>
      <c r="AA40" s="29"/>
      <c r="AB40" s="30"/>
      <c r="AC40" s="28"/>
      <c r="AD40" s="29"/>
      <c r="AE40" s="30"/>
      <c r="AF40" s="28"/>
      <c r="AG40" s="30"/>
    </row>
    <row r="41" spans="1:33" ht="15.75" customHeight="1" x14ac:dyDescent="0.2">
      <c r="A41" s="15" t="s">
        <v>158</v>
      </c>
      <c r="B41" s="24" t="s">
        <v>159</v>
      </c>
      <c r="C41" s="25" t="s">
        <v>78</v>
      </c>
      <c r="D41" s="26" t="s">
        <v>77</v>
      </c>
      <c r="E41" s="27" t="s">
        <v>76</v>
      </c>
      <c r="F41" s="28"/>
      <c r="G41" s="29"/>
      <c r="H41" s="30"/>
      <c r="I41" s="28"/>
      <c r="J41" s="29"/>
      <c r="K41" s="30"/>
      <c r="L41" s="28"/>
      <c r="M41" s="29">
        <v>1</v>
      </c>
      <c r="N41" s="30"/>
      <c r="O41" s="28"/>
      <c r="P41" s="29"/>
      <c r="Q41" s="29"/>
      <c r="R41" s="30"/>
      <c r="S41" s="28"/>
      <c r="T41" s="29"/>
      <c r="U41" s="30"/>
      <c r="V41" s="28"/>
      <c r="W41" s="29"/>
      <c r="X41" s="30"/>
      <c r="Y41" s="31"/>
      <c r="Z41" s="28"/>
      <c r="AA41" s="29"/>
      <c r="AB41" s="30"/>
      <c r="AC41" s="28"/>
      <c r="AD41" s="29"/>
      <c r="AE41" s="30"/>
      <c r="AF41" s="28"/>
      <c r="AG41" s="30"/>
    </row>
    <row r="42" spans="1:33" ht="15.75" customHeight="1" x14ac:dyDescent="0.2">
      <c r="A42" s="15" t="s">
        <v>160</v>
      </c>
      <c r="B42" s="24" t="s">
        <v>161</v>
      </c>
      <c r="C42" s="25" t="s">
        <v>78</v>
      </c>
      <c r="D42" s="26" t="s">
        <v>77</v>
      </c>
      <c r="E42" s="27" t="s">
        <v>76</v>
      </c>
      <c r="F42" s="28"/>
      <c r="G42" s="29">
        <v>1</v>
      </c>
      <c r="H42" s="30"/>
      <c r="I42" s="28"/>
      <c r="J42" s="29"/>
      <c r="K42" s="30"/>
      <c r="L42" s="28"/>
      <c r="M42" s="29"/>
      <c r="N42" s="30"/>
      <c r="O42" s="28"/>
      <c r="P42" s="29"/>
      <c r="Q42" s="29"/>
      <c r="R42" s="30"/>
      <c r="S42" s="28"/>
      <c r="T42" s="29"/>
      <c r="U42" s="30"/>
      <c r="V42" s="28"/>
      <c r="W42" s="29"/>
      <c r="X42" s="30"/>
      <c r="Y42" s="31"/>
      <c r="Z42" s="28"/>
      <c r="AA42" s="29"/>
      <c r="AB42" s="30"/>
      <c r="AC42" s="28"/>
      <c r="AD42" s="29"/>
      <c r="AE42" s="30"/>
      <c r="AF42" s="28"/>
      <c r="AG42" s="30"/>
    </row>
    <row r="43" spans="1:33" ht="15.75" customHeight="1" x14ac:dyDescent="0.2">
      <c r="A43" s="15" t="s">
        <v>162</v>
      </c>
      <c r="B43" s="32" t="s">
        <v>163</v>
      </c>
      <c r="C43" s="25" t="s">
        <v>78</v>
      </c>
      <c r="D43" s="26" t="s">
        <v>77</v>
      </c>
      <c r="E43" s="27" t="s">
        <v>76</v>
      </c>
      <c r="F43" s="28"/>
      <c r="G43" s="29"/>
      <c r="H43" s="30"/>
      <c r="I43" s="28"/>
      <c r="J43" s="29">
        <v>1</v>
      </c>
      <c r="K43" s="30"/>
      <c r="L43" s="28"/>
      <c r="M43" s="29"/>
      <c r="N43" s="30"/>
      <c r="O43" s="28"/>
      <c r="P43" s="29"/>
      <c r="Q43" s="29"/>
      <c r="R43" s="30"/>
      <c r="S43" s="28"/>
      <c r="T43" s="29"/>
      <c r="U43" s="30"/>
      <c r="V43" s="28"/>
      <c r="W43" s="29"/>
      <c r="X43" s="30"/>
      <c r="Y43" s="31"/>
      <c r="Z43" s="28"/>
      <c r="AA43" s="29"/>
      <c r="AB43" s="30"/>
      <c r="AC43" s="28"/>
      <c r="AD43" s="29"/>
      <c r="AE43" s="30"/>
      <c r="AF43" s="28"/>
      <c r="AG43" s="30"/>
    </row>
    <row r="44" spans="1:33" ht="15.75" customHeight="1" x14ac:dyDescent="0.2">
      <c r="A44" s="15" t="s">
        <v>164</v>
      </c>
      <c r="B44" s="24" t="s">
        <v>165</v>
      </c>
      <c r="C44" s="25" t="s">
        <v>76</v>
      </c>
      <c r="D44" s="26" t="s">
        <v>77</v>
      </c>
      <c r="E44" s="27" t="s">
        <v>78</v>
      </c>
      <c r="F44" s="28"/>
      <c r="G44" s="29"/>
      <c r="H44" s="30"/>
      <c r="I44" s="28">
        <v>1</v>
      </c>
      <c r="J44" s="29"/>
      <c r="K44" s="30"/>
      <c r="L44" s="28"/>
      <c r="M44" s="29"/>
      <c r="N44" s="30"/>
      <c r="O44" s="28"/>
      <c r="P44" s="29"/>
      <c r="Q44" s="29"/>
      <c r="R44" s="30"/>
      <c r="S44" s="28"/>
      <c r="T44" s="29"/>
      <c r="U44" s="30"/>
      <c r="V44" s="28"/>
      <c r="W44" s="29"/>
      <c r="X44" s="30"/>
      <c r="Y44" s="31"/>
      <c r="Z44" s="28"/>
      <c r="AA44" s="29"/>
      <c r="AB44" s="30"/>
      <c r="AC44" s="28"/>
      <c r="AD44" s="29"/>
      <c r="AE44" s="30"/>
      <c r="AF44" s="28"/>
      <c r="AG44" s="30"/>
    </row>
    <row r="45" spans="1:33" ht="15.75" customHeight="1" x14ac:dyDescent="0.2">
      <c r="A45" s="15" t="s">
        <v>166</v>
      </c>
      <c r="B45" s="24" t="s">
        <v>167</v>
      </c>
      <c r="C45" s="25" t="s">
        <v>78</v>
      </c>
      <c r="D45" s="26" t="s">
        <v>77</v>
      </c>
      <c r="E45" s="27" t="s">
        <v>76</v>
      </c>
      <c r="F45" s="28"/>
      <c r="G45" s="29"/>
      <c r="H45" s="30"/>
      <c r="I45" s="28"/>
      <c r="J45" s="29"/>
      <c r="K45" s="30"/>
      <c r="L45" s="28"/>
      <c r="M45" s="29"/>
      <c r="N45" s="30"/>
      <c r="O45" s="28"/>
      <c r="P45" s="29"/>
      <c r="Q45" s="29"/>
      <c r="R45" s="30"/>
      <c r="S45" s="28"/>
      <c r="T45" s="29"/>
      <c r="U45" s="30"/>
      <c r="V45" s="28"/>
      <c r="W45" s="29"/>
      <c r="X45" s="30"/>
      <c r="Y45" s="31">
        <v>1</v>
      </c>
      <c r="Z45" s="28"/>
      <c r="AA45" s="29"/>
      <c r="AB45" s="30"/>
      <c r="AC45" s="28"/>
      <c r="AD45" s="29"/>
      <c r="AE45" s="30"/>
      <c r="AF45" s="28"/>
      <c r="AG45" s="30"/>
    </row>
    <row r="46" spans="1:33" ht="15.75" customHeight="1" x14ac:dyDescent="0.2">
      <c r="A46" s="15" t="s">
        <v>168</v>
      </c>
      <c r="B46" s="24" t="s">
        <v>169</v>
      </c>
      <c r="C46" s="25" t="s">
        <v>76</v>
      </c>
      <c r="D46" s="26" t="s">
        <v>77</v>
      </c>
      <c r="E46" s="27" t="s">
        <v>78</v>
      </c>
      <c r="F46" s="28"/>
      <c r="G46" s="29"/>
      <c r="H46" s="30"/>
      <c r="I46" s="28"/>
      <c r="J46" s="29"/>
      <c r="K46" s="30"/>
      <c r="L46" s="28"/>
      <c r="M46" s="29"/>
      <c r="N46" s="30"/>
      <c r="O46" s="28"/>
      <c r="P46" s="29"/>
      <c r="Q46" s="29"/>
      <c r="R46" s="30"/>
      <c r="S46" s="28"/>
      <c r="T46" s="29"/>
      <c r="U46" s="30"/>
      <c r="V46" s="28"/>
      <c r="W46" s="29"/>
      <c r="X46" s="30"/>
      <c r="Y46" s="31"/>
      <c r="Z46" s="28"/>
      <c r="AA46" s="29"/>
      <c r="AB46" s="30"/>
      <c r="AC46" s="28">
        <v>1</v>
      </c>
      <c r="AD46" s="29"/>
      <c r="AE46" s="30"/>
      <c r="AF46" s="28"/>
      <c r="AG46" s="30"/>
    </row>
    <row r="47" spans="1:33" ht="15.75" customHeight="1" x14ac:dyDescent="0.2">
      <c r="A47" s="15" t="s">
        <v>170</v>
      </c>
      <c r="B47" s="24" t="s">
        <v>171</v>
      </c>
      <c r="C47" s="25" t="s">
        <v>76</v>
      </c>
      <c r="D47" s="26" t="s">
        <v>77</v>
      </c>
      <c r="E47" s="27" t="s">
        <v>78</v>
      </c>
      <c r="F47" s="28"/>
      <c r="G47" s="29">
        <v>1</v>
      </c>
      <c r="H47" s="30"/>
      <c r="I47" s="28"/>
      <c r="J47" s="29"/>
      <c r="K47" s="30"/>
      <c r="L47" s="28"/>
      <c r="M47" s="29"/>
      <c r="N47" s="30"/>
      <c r="O47" s="28"/>
      <c r="P47" s="29"/>
      <c r="Q47" s="29"/>
      <c r="R47" s="30"/>
      <c r="S47" s="28"/>
      <c r="T47" s="29"/>
      <c r="U47" s="30"/>
      <c r="V47" s="28"/>
      <c r="W47" s="29"/>
      <c r="X47" s="30"/>
      <c r="Y47" s="31"/>
      <c r="Z47" s="28"/>
      <c r="AA47" s="29"/>
      <c r="AB47" s="30"/>
      <c r="AC47" s="28"/>
      <c r="AD47" s="29"/>
      <c r="AE47" s="30"/>
      <c r="AF47" s="28"/>
      <c r="AG47" s="30"/>
    </row>
    <row r="48" spans="1:33" ht="15.75" customHeight="1" x14ac:dyDescent="0.2">
      <c r="A48" s="15" t="s">
        <v>172</v>
      </c>
      <c r="B48" s="24" t="s">
        <v>173</v>
      </c>
      <c r="C48" s="25" t="s">
        <v>78</v>
      </c>
      <c r="D48" s="26" t="s">
        <v>77</v>
      </c>
      <c r="E48" s="27" t="s">
        <v>76</v>
      </c>
      <c r="F48" s="28"/>
      <c r="G48" s="29"/>
      <c r="H48" s="30"/>
      <c r="I48" s="28"/>
      <c r="J48" s="29"/>
      <c r="K48" s="30"/>
      <c r="L48" s="28"/>
      <c r="M48" s="29">
        <v>1</v>
      </c>
      <c r="N48" s="30"/>
      <c r="O48" s="28"/>
      <c r="P48" s="29"/>
      <c r="Q48" s="29"/>
      <c r="R48" s="30"/>
      <c r="S48" s="28"/>
      <c r="T48" s="29"/>
      <c r="U48" s="30"/>
      <c r="V48" s="28"/>
      <c r="W48" s="29"/>
      <c r="X48" s="30"/>
      <c r="Y48" s="31"/>
      <c r="Z48" s="28"/>
      <c r="AA48" s="29"/>
      <c r="AB48" s="30"/>
      <c r="AC48" s="28"/>
      <c r="AD48" s="29"/>
      <c r="AE48" s="30"/>
      <c r="AF48" s="28"/>
      <c r="AG48" s="30"/>
    </row>
    <row r="49" spans="1:33" ht="15.75" customHeight="1" x14ac:dyDescent="0.2">
      <c r="A49" s="15" t="s">
        <v>174</v>
      </c>
      <c r="B49" s="24" t="s">
        <v>175</v>
      </c>
      <c r="C49" s="25" t="s">
        <v>78</v>
      </c>
      <c r="D49" s="26" t="s">
        <v>77</v>
      </c>
      <c r="E49" s="27" t="s">
        <v>76</v>
      </c>
      <c r="F49" s="28"/>
      <c r="G49" s="29"/>
      <c r="H49" s="30"/>
      <c r="I49" s="28"/>
      <c r="J49" s="29"/>
      <c r="K49" s="30"/>
      <c r="L49" s="28"/>
      <c r="M49" s="29"/>
      <c r="N49" s="30"/>
      <c r="O49" s="28"/>
      <c r="P49" s="29"/>
      <c r="Q49" s="29">
        <v>1</v>
      </c>
      <c r="R49" s="30"/>
      <c r="S49" s="28"/>
      <c r="T49" s="29"/>
      <c r="U49" s="30"/>
      <c r="V49" s="28"/>
      <c r="W49" s="29"/>
      <c r="X49" s="30"/>
      <c r="Y49" s="31"/>
      <c r="Z49" s="28"/>
      <c r="AA49" s="29"/>
      <c r="AB49" s="30"/>
      <c r="AC49" s="28"/>
      <c r="AD49" s="29"/>
      <c r="AE49" s="30"/>
      <c r="AF49" s="28"/>
      <c r="AG49" s="30"/>
    </row>
    <row r="50" spans="1:33" ht="15.75" customHeight="1" x14ac:dyDescent="0.2">
      <c r="A50" s="15" t="s">
        <v>176</v>
      </c>
      <c r="B50" s="24" t="s">
        <v>177</v>
      </c>
      <c r="C50" s="25" t="s">
        <v>78</v>
      </c>
      <c r="D50" s="26" t="s">
        <v>77</v>
      </c>
      <c r="E50" s="27" t="s">
        <v>76</v>
      </c>
      <c r="F50" s="28"/>
      <c r="G50" s="29"/>
      <c r="H50" s="30"/>
      <c r="I50" s="28"/>
      <c r="J50" s="29"/>
      <c r="K50" s="30"/>
      <c r="L50" s="28"/>
      <c r="M50" s="29"/>
      <c r="N50" s="30"/>
      <c r="O50" s="28"/>
      <c r="P50" s="29"/>
      <c r="Q50" s="29">
        <v>1</v>
      </c>
      <c r="R50" s="30"/>
      <c r="S50" s="28"/>
      <c r="T50" s="29"/>
      <c r="U50" s="30"/>
      <c r="V50" s="28"/>
      <c r="W50" s="29"/>
      <c r="X50" s="30"/>
      <c r="Y50" s="31"/>
      <c r="Z50" s="28"/>
      <c r="AA50" s="29"/>
      <c r="AB50" s="30"/>
      <c r="AC50" s="28"/>
      <c r="AD50" s="29"/>
      <c r="AE50" s="30"/>
      <c r="AF50" s="28"/>
      <c r="AG50" s="30"/>
    </row>
    <row r="51" spans="1:33" ht="15.75" customHeight="1" x14ac:dyDescent="0.2">
      <c r="A51" s="15" t="s">
        <v>178</v>
      </c>
      <c r="B51" s="24" t="s">
        <v>179</v>
      </c>
      <c r="C51" s="25" t="s">
        <v>78</v>
      </c>
      <c r="D51" s="26" t="s">
        <v>77</v>
      </c>
      <c r="E51" s="27" t="s">
        <v>76</v>
      </c>
      <c r="F51" s="28"/>
      <c r="G51" s="29"/>
      <c r="H51" s="30"/>
      <c r="I51" s="28"/>
      <c r="J51" s="29"/>
      <c r="K51" s="30"/>
      <c r="L51" s="28"/>
      <c r="M51" s="29"/>
      <c r="N51" s="30"/>
      <c r="O51" s="28"/>
      <c r="P51" s="29"/>
      <c r="Q51" s="29"/>
      <c r="R51" s="30"/>
      <c r="S51" s="28"/>
      <c r="T51" s="29"/>
      <c r="U51" s="30"/>
      <c r="V51" s="28"/>
      <c r="W51" s="29"/>
      <c r="X51" s="30"/>
      <c r="Y51" s="31"/>
      <c r="Z51" s="28"/>
      <c r="AA51" s="29"/>
      <c r="AB51" s="30"/>
      <c r="AC51" s="28"/>
      <c r="AD51" s="29"/>
      <c r="AE51" s="30"/>
      <c r="AF51" s="28">
        <v>1</v>
      </c>
      <c r="AG51" s="30"/>
    </row>
    <row r="52" spans="1:33" ht="15.75" customHeight="1" x14ac:dyDescent="0.2">
      <c r="A52" s="15" t="s">
        <v>180</v>
      </c>
      <c r="B52" s="24" t="s">
        <v>181</v>
      </c>
      <c r="C52" s="25" t="s">
        <v>78</v>
      </c>
      <c r="D52" s="26" t="s">
        <v>77</v>
      </c>
      <c r="E52" s="27" t="s">
        <v>76</v>
      </c>
      <c r="F52" s="28"/>
      <c r="G52" s="29"/>
      <c r="H52" s="30"/>
      <c r="I52" s="28"/>
      <c r="J52" s="29"/>
      <c r="K52" s="30"/>
      <c r="L52" s="28"/>
      <c r="M52" s="29"/>
      <c r="N52" s="30"/>
      <c r="O52" s="28"/>
      <c r="P52" s="29"/>
      <c r="Q52" s="29"/>
      <c r="R52" s="30"/>
      <c r="S52" s="28"/>
      <c r="T52" s="29"/>
      <c r="U52" s="30">
        <v>1</v>
      </c>
      <c r="V52" s="28"/>
      <c r="W52" s="29"/>
      <c r="X52" s="30"/>
      <c r="Y52" s="31"/>
      <c r="Z52" s="28"/>
      <c r="AA52" s="29"/>
      <c r="AB52" s="30"/>
      <c r="AC52" s="28"/>
      <c r="AD52" s="29"/>
      <c r="AE52" s="30"/>
      <c r="AF52" s="28"/>
      <c r="AG52" s="30"/>
    </row>
    <row r="53" spans="1:33" ht="15.75" customHeight="1" x14ac:dyDescent="0.2">
      <c r="A53" s="15" t="s">
        <v>182</v>
      </c>
      <c r="B53" s="24" t="s">
        <v>183</v>
      </c>
      <c r="C53" s="25" t="s">
        <v>78</v>
      </c>
      <c r="D53" s="26" t="s">
        <v>77</v>
      </c>
      <c r="E53" s="27" t="s">
        <v>76</v>
      </c>
      <c r="F53" s="28"/>
      <c r="G53" s="29"/>
      <c r="H53" s="30"/>
      <c r="I53" s="28"/>
      <c r="J53" s="29"/>
      <c r="K53" s="30"/>
      <c r="L53" s="28">
        <v>1</v>
      </c>
      <c r="M53" s="29"/>
      <c r="N53" s="30"/>
      <c r="O53" s="28"/>
      <c r="P53" s="29"/>
      <c r="Q53" s="29"/>
      <c r="R53" s="30"/>
      <c r="S53" s="28"/>
      <c r="T53" s="29"/>
      <c r="U53" s="30"/>
      <c r="V53" s="28"/>
      <c r="W53" s="29"/>
      <c r="X53" s="30"/>
      <c r="Y53" s="31"/>
      <c r="Z53" s="28"/>
      <c r="AA53" s="29"/>
      <c r="AB53" s="30"/>
      <c r="AC53" s="28"/>
      <c r="AD53" s="29"/>
      <c r="AE53" s="30"/>
      <c r="AF53" s="28"/>
      <c r="AG53" s="30"/>
    </row>
    <row r="54" spans="1:33" ht="15.75" customHeight="1" x14ac:dyDescent="0.2">
      <c r="A54" s="15" t="s">
        <v>184</v>
      </c>
      <c r="B54" s="24" t="s">
        <v>185</v>
      </c>
      <c r="C54" s="25" t="s">
        <v>78</v>
      </c>
      <c r="D54" s="26" t="s">
        <v>77</v>
      </c>
      <c r="E54" s="27" t="s">
        <v>76</v>
      </c>
      <c r="F54" s="28"/>
      <c r="G54" s="29"/>
      <c r="H54" s="30"/>
      <c r="I54" s="28"/>
      <c r="J54" s="29"/>
      <c r="K54" s="30"/>
      <c r="L54" s="28"/>
      <c r="M54" s="29"/>
      <c r="N54" s="30"/>
      <c r="O54" s="28"/>
      <c r="P54" s="29"/>
      <c r="Q54" s="29"/>
      <c r="R54" s="30"/>
      <c r="S54" s="28"/>
      <c r="T54" s="29"/>
      <c r="U54" s="30"/>
      <c r="V54" s="28"/>
      <c r="W54" s="29"/>
      <c r="X54" s="30"/>
      <c r="Y54" s="31"/>
      <c r="Z54" s="28"/>
      <c r="AA54" s="29"/>
      <c r="AB54" s="30"/>
      <c r="AC54" s="28"/>
      <c r="AD54" s="29"/>
      <c r="AE54" s="30"/>
      <c r="AF54" s="28">
        <v>1</v>
      </c>
      <c r="AG54" s="30"/>
    </row>
    <row r="55" spans="1:33" ht="15.75" customHeight="1" x14ac:dyDescent="0.2">
      <c r="A55" s="15" t="s">
        <v>186</v>
      </c>
      <c r="B55" s="24" t="s">
        <v>187</v>
      </c>
      <c r="C55" s="25" t="s">
        <v>78</v>
      </c>
      <c r="D55" s="26" t="s">
        <v>77</v>
      </c>
      <c r="E55" s="27" t="s">
        <v>76</v>
      </c>
      <c r="F55" s="28"/>
      <c r="G55" s="29"/>
      <c r="H55" s="30"/>
      <c r="I55" s="28"/>
      <c r="J55" s="29"/>
      <c r="K55" s="30"/>
      <c r="L55" s="28"/>
      <c r="M55" s="29"/>
      <c r="N55" s="30">
        <v>1</v>
      </c>
      <c r="O55" s="28"/>
      <c r="P55" s="29"/>
      <c r="Q55" s="29"/>
      <c r="R55" s="30"/>
      <c r="S55" s="28"/>
      <c r="T55" s="29"/>
      <c r="U55" s="30"/>
      <c r="V55" s="28"/>
      <c r="W55" s="29"/>
      <c r="X55" s="30"/>
      <c r="Y55" s="31"/>
      <c r="Z55" s="28"/>
      <c r="AA55" s="29"/>
      <c r="AB55" s="30"/>
      <c r="AC55" s="28"/>
      <c r="AD55" s="29"/>
      <c r="AE55" s="30"/>
      <c r="AF55" s="28"/>
      <c r="AG55" s="30"/>
    </row>
    <row r="56" spans="1:33" ht="15.75" customHeight="1" x14ac:dyDescent="0.2">
      <c r="A56" s="15" t="s">
        <v>188</v>
      </c>
      <c r="B56" s="32" t="s">
        <v>189</v>
      </c>
      <c r="C56" s="25" t="s">
        <v>76</v>
      </c>
      <c r="D56" s="26" t="s">
        <v>77</v>
      </c>
      <c r="E56" s="27" t="s">
        <v>78</v>
      </c>
      <c r="F56" s="28"/>
      <c r="G56" s="29"/>
      <c r="H56" s="30"/>
      <c r="I56" s="28"/>
      <c r="J56" s="29">
        <v>1</v>
      </c>
      <c r="K56" s="30"/>
      <c r="L56" s="28"/>
      <c r="M56" s="29"/>
      <c r="N56" s="30"/>
      <c r="O56" s="28"/>
      <c r="P56" s="29"/>
      <c r="Q56" s="29"/>
      <c r="R56" s="30"/>
      <c r="S56" s="28"/>
      <c r="T56" s="29"/>
      <c r="U56" s="30"/>
      <c r="V56" s="28"/>
      <c r="W56" s="29"/>
      <c r="X56" s="30"/>
      <c r="Y56" s="31"/>
      <c r="Z56" s="28"/>
      <c r="AA56" s="29"/>
      <c r="AB56" s="30"/>
      <c r="AC56" s="28"/>
      <c r="AD56" s="29"/>
      <c r="AE56" s="30"/>
      <c r="AF56" s="28"/>
      <c r="AG56" s="30"/>
    </row>
    <row r="57" spans="1:33" ht="15.75" customHeight="1" x14ac:dyDescent="0.2">
      <c r="A57" s="15" t="s">
        <v>190</v>
      </c>
      <c r="B57" s="24" t="s">
        <v>191</v>
      </c>
      <c r="C57" s="25" t="s">
        <v>76</v>
      </c>
      <c r="D57" s="26" t="s">
        <v>77</v>
      </c>
      <c r="E57" s="27" t="s">
        <v>78</v>
      </c>
      <c r="F57" s="28"/>
      <c r="G57" s="29"/>
      <c r="H57" s="30"/>
      <c r="I57" s="28"/>
      <c r="J57" s="29"/>
      <c r="K57" s="30"/>
      <c r="L57" s="28"/>
      <c r="M57" s="29"/>
      <c r="N57" s="30"/>
      <c r="O57" s="28"/>
      <c r="P57" s="29"/>
      <c r="Q57" s="29"/>
      <c r="R57" s="30"/>
      <c r="S57" s="28"/>
      <c r="T57" s="29"/>
      <c r="U57" s="30"/>
      <c r="V57" s="28"/>
      <c r="W57" s="29"/>
      <c r="X57" s="30"/>
      <c r="Y57" s="31"/>
      <c r="Z57" s="28"/>
      <c r="AA57" s="29"/>
      <c r="AB57" s="30"/>
      <c r="AC57" s="28">
        <v>1</v>
      </c>
      <c r="AD57" s="29"/>
      <c r="AE57" s="30"/>
      <c r="AF57" s="28"/>
      <c r="AG57" s="30"/>
    </row>
    <row r="58" spans="1:33" ht="15.75" customHeight="1" x14ac:dyDescent="0.2">
      <c r="A58" s="15" t="s">
        <v>192</v>
      </c>
      <c r="B58" s="24" t="s">
        <v>193</v>
      </c>
      <c r="C58" s="25" t="s">
        <v>78</v>
      </c>
      <c r="D58" s="26" t="s">
        <v>77</v>
      </c>
      <c r="E58" s="27" t="s">
        <v>76</v>
      </c>
      <c r="F58" s="28"/>
      <c r="G58" s="29"/>
      <c r="H58" s="30"/>
      <c r="I58" s="28"/>
      <c r="J58" s="29"/>
      <c r="K58" s="30"/>
      <c r="L58" s="28">
        <v>1</v>
      </c>
      <c r="M58" s="29"/>
      <c r="N58" s="30"/>
      <c r="O58" s="28"/>
      <c r="P58" s="29"/>
      <c r="Q58" s="29"/>
      <c r="R58" s="30"/>
      <c r="S58" s="28"/>
      <c r="T58" s="29"/>
      <c r="U58" s="30"/>
      <c r="V58" s="28"/>
      <c r="W58" s="29"/>
      <c r="X58" s="30"/>
      <c r="Y58" s="31"/>
      <c r="Z58" s="28"/>
      <c r="AA58" s="29"/>
      <c r="AB58" s="30"/>
      <c r="AC58" s="28"/>
      <c r="AD58" s="29"/>
      <c r="AE58" s="30"/>
      <c r="AF58" s="28"/>
      <c r="AG58" s="30"/>
    </row>
    <row r="59" spans="1:33" ht="15.75" customHeight="1" x14ac:dyDescent="0.2">
      <c r="A59" s="15" t="s">
        <v>194</v>
      </c>
      <c r="B59" s="24" t="s">
        <v>195</v>
      </c>
      <c r="C59" s="25" t="s">
        <v>78</v>
      </c>
      <c r="D59" s="26" t="s">
        <v>77</v>
      </c>
      <c r="E59" s="27" t="s">
        <v>76</v>
      </c>
      <c r="F59" s="28"/>
      <c r="G59" s="29"/>
      <c r="H59" s="30"/>
      <c r="I59" s="28"/>
      <c r="J59" s="29"/>
      <c r="K59" s="30"/>
      <c r="L59" s="28"/>
      <c r="M59" s="29"/>
      <c r="N59" s="30"/>
      <c r="O59" s="28"/>
      <c r="P59" s="29"/>
      <c r="Q59" s="29"/>
      <c r="R59" s="30">
        <v>1</v>
      </c>
      <c r="S59" s="28"/>
      <c r="T59" s="29"/>
      <c r="U59" s="30"/>
      <c r="V59" s="28"/>
      <c r="W59" s="29"/>
      <c r="X59" s="30"/>
      <c r="Y59" s="31"/>
      <c r="Z59" s="28"/>
      <c r="AA59" s="29"/>
      <c r="AB59" s="30"/>
      <c r="AC59" s="28"/>
      <c r="AD59" s="29"/>
      <c r="AE59" s="30"/>
      <c r="AF59" s="28"/>
      <c r="AG59" s="30"/>
    </row>
    <row r="60" spans="1:33" ht="15.75" customHeight="1" x14ac:dyDescent="0.2">
      <c r="A60" s="15" t="s">
        <v>196</v>
      </c>
      <c r="B60" s="24" t="s">
        <v>197</v>
      </c>
      <c r="C60" s="25" t="s">
        <v>78</v>
      </c>
      <c r="D60" s="26" t="s">
        <v>77</v>
      </c>
      <c r="E60" s="27" t="s">
        <v>76</v>
      </c>
      <c r="F60" s="28"/>
      <c r="G60" s="29"/>
      <c r="H60" s="30"/>
      <c r="I60" s="28"/>
      <c r="J60" s="29"/>
      <c r="K60" s="30"/>
      <c r="L60" s="28"/>
      <c r="M60" s="29"/>
      <c r="N60" s="30"/>
      <c r="O60" s="28"/>
      <c r="P60" s="29"/>
      <c r="Q60" s="29"/>
      <c r="R60" s="30">
        <v>1</v>
      </c>
      <c r="S60" s="28"/>
      <c r="T60" s="29"/>
      <c r="U60" s="30"/>
      <c r="V60" s="28"/>
      <c r="W60" s="29"/>
      <c r="X60" s="30"/>
      <c r="Y60" s="31"/>
      <c r="Z60" s="28"/>
      <c r="AA60" s="29"/>
      <c r="AB60" s="30"/>
      <c r="AC60" s="28"/>
      <c r="AD60" s="29"/>
      <c r="AE60" s="30"/>
      <c r="AF60" s="28"/>
      <c r="AG60" s="30"/>
    </row>
    <row r="61" spans="1:33" ht="15.75" customHeight="1" x14ac:dyDescent="0.2">
      <c r="A61" s="15" t="s">
        <v>198</v>
      </c>
      <c r="B61" s="24" t="s">
        <v>199</v>
      </c>
      <c r="C61" s="25" t="s">
        <v>78</v>
      </c>
      <c r="D61" s="26" t="s">
        <v>77</v>
      </c>
      <c r="E61" s="27" t="s">
        <v>76</v>
      </c>
      <c r="F61" s="28"/>
      <c r="G61" s="29"/>
      <c r="H61" s="30"/>
      <c r="I61" s="28"/>
      <c r="J61" s="29"/>
      <c r="K61" s="30"/>
      <c r="L61" s="28"/>
      <c r="M61" s="29"/>
      <c r="N61" s="30"/>
      <c r="O61" s="28"/>
      <c r="P61" s="29"/>
      <c r="Q61" s="29"/>
      <c r="R61" s="30"/>
      <c r="S61" s="28"/>
      <c r="T61" s="29"/>
      <c r="U61" s="30"/>
      <c r="V61" s="28"/>
      <c r="W61" s="29"/>
      <c r="X61" s="30"/>
      <c r="Y61" s="31"/>
      <c r="Z61" s="28"/>
      <c r="AA61" s="29"/>
      <c r="AB61" s="30"/>
      <c r="AC61" s="28"/>
      <c r="AD61" s="29"/>
      <c r="AE61" s="30"/>
      <c r="AF61" s="28"/>
      <c r="AG61" s="30">
        <v>1</v>
      </c>
    </row>
    <row r="62" spans="1:33" ht="15.75" customHeight="1" x14ac:dyDescent="0.2">
      <c r="A62" s="15" t="s">
        <v>200</v>
      </c>
      <c r="B62" s="24" t="s">
        <v>201</v>
      </c>
      <c r="C62" s="25" t="s">
        <v>76</v>
      </c>
      <c r="D62" s="26" t="s">
        <v>77</v>
      </c>
      <c r="E62" s="27" t="s">
        <v>78</v>
      </c>
      <c r="F62" s="28"/>
      <c r="G62" s="29"/>
      <c r="H62" s="30"/>
      <c r="I62" s="28"/>
      <c r="J62" s="29"/>
      <c r="K62" s="30"/>
      <c r="L62" s="28"/>
      <c r="M62" s="29"/>
      <c r="N62" s="30"/>
      <c r="O62" s="28"/>
      <c r="P62" s="29"/>
      <c r="Q62" s="29"/>
      <c r="R62" s="30"/>
      <c r="S62" s="28"/>
      <c r="T62" s="29"/>
      <c r="U62" s="30"/>
      <c r="V62" s="28">
        <v>1</v>
      </c>
      <c r="W62" s="29"/>
      <c r="X62" s="30"/>
      <c r="Y62" s="31"/>
      <c r="Z62" s="28"/>
      <c r="AA62" s="29"/>
      <c r="AB62" s="30"/>
      <c r="AC62" s="28"/>
      <c r="AD62" s="29"/>
      <c r="AE62" s="30"/>
      <c r="AF62" s="28"/>
      <c r="AG62" s="30"/>
    </row>
    <row r="63" spans="1:33" ht="15.75" customHeight="1" x14ac:dyDescent="0.2">
      <c r="A63" s="15" t="s">
        <v>202</v>
      </c>
      <c r="B63" s="24" t="s">
        <v>203</v>
      </c>
      <c r="C63" s="25" t="s">
        <v>78</v>
      </c>
      <c r="D63" s="26" t="s">
        <v>77</v>
      </c>
      <c r="E63" s="27" t="s">
        <v>76</v>
      </c>
      <c r="F63" s="28">
        <v>1</v>
      </c>
      <c r="G63" s="29"/>
      <c r="H63" s="30"/>
      <c r="I63" s="28"/>
      <c r="J63" s="29"/>
      <c r="K63" s="30"/>
      <c r="L63" s="28"/>
      <c r="M63" s="29"/>
      <c r="N63" s="30"/>
      <c r="O63" s="28"/>
      <c r="P63" s="29"/>
      <c r="Q63" s="29"/>
      <c r="R63" s="30"/>
      <c r="S63" s="28"/>
      <c r="T63" s="29"/>
      <c r="U63" s="30"/>
      <c r="V63" s="28"/>
      <c r="W63" s="29"/>
      <c r="X63" s="30"/>
      <c r="Y63" s="31"/>
      <c r="Z63" s="28"/>
      <c r="AA63" s="29"/>
      <c r="AB63" s="30"/>
      <c r="AC63" s="28"/>
      <c r="AD63" s="29"/>
      <c r="AE63" s="30"/>
      <c r="AF63" s="28"/>
      <c r="AG63" s="30"/>
    </row>
    <row r="64" spans="1:33" ht="15.75" customHeight="1" x14ac:dyDescent="0.2">
      <c r="A64" s="15" t="s">
        <v>204</v>
      </c>
      <c r="B64" s="24" t="s">
        <v>205</v>
      </c>
      <c r="C64" s="25" t="s">
        <v>76</v>
      </c>
      <c r="D64" s="26" t="s">
        <v>77</v>
      </c>
      <c r="E64" s="27" t="s">
        <v>78</v>
      </c>
      <c r="F64" s="28"/>
      <c r="G64" s="29"/>
      <c r="H64" s="30"/>
      <c r="I64" s="28"/>
      <c r="J64" s="29"/>
      <c r="K64" s="30"/>
      <c r="L64" s="28"/>
      <c r="M64" s="29"/>
      <c r="N64" s="30"/>
      <c r="O64" s="28"/>
      <c r="P64" s="29"/>
      <c r="Q64" s="29"/>
      <c r="R64" s="30"/>
      <c r="S64" s="28"/>
      <c r="T64" s="29"/>
      <c r="U64" s="30"/>
      <c r="V64" s="28"/>
      <c r="W64" s="29"/>
      <c r="X64" s="30"/>
      <c r="Y64" s="31"/>
      <c r="Z64" s="28"/>
      <c r="AA64" s="29"/>
      <c r="AB64" s="30">
        <v>1</v>
      </c>
      <c r="AC64" s="28"/>
      <c r="AD64" s="29"/>
      <c r="AE64" s="30"/>
      <c r="AF64" s="28"/>
      <c r="AG64" s="30"/>
    </row>
    <row r="65" spans="1:33" ht="15.75" customHeight="1" x14ac:dyDescent="0.2">
      <c r="A65" s="15" t="s">
        <v>206</v>
      </c>
      <c r="B65" s="24" t="s">
        <v>207</v>
      </c>
      <c r="C65" s="25" t="s">
        <v>76</v>
      </c>
      <c r="D65" s="26" t="s">
        <v>77</v>
      </c>
      <c r="E65" s="27" t="s">
        <v>78</v>
      </c>
      <c r="F65" s="28"/>
      <c r="G65" s="29"/>
      <c r="H65" s="30"/>
      <c r="I65" s="28"/>
      <c r="J65" s="29"/>
      <c r="K65" s="30"/>
      <c r="L65" s="28"/>
      <c r="M65" s="29"/>
      <c r="N65" s="30"/>
      <c r="O65" s="28"/>
      <c r="P65" s="29"/>
      <c r="Q65" s="29"/>
      <c r="R65" s="30"/>
      <c r="S65" s="28"/>
      <c r="T65" s="29"/>
      <c r="U65" s="30"/>
      <c r="V65" s="28"/>
      <c r="W65" s="29"/>
      <c r="X65" s="30"/>
      <c r="Y65" s="31"/>
      <c r="Z65" s="28"/>
      <c r="AA65" s="29"/>
      <c r="AB65" s="30"/>
      <c r="AC65" s="28"/>
      <c r="AD65" s="29">
        <v>1</v>
      </c>
      <c r="AE65" s="30"/>
      <c r="AF65" s="28"/>
      <c r="AG65" s="30"/>
    </row>
    <row r="66" spans="1:33" ht="15.75" customHeight="1" x14ac:dyDescent="0.2">
      <c r="A66" s="15" t="s">
        <v>208</v>
      </c>
      <c r="B66" s="24" t="s">
        <v>209</v>
      </c>
      <c r="C66" s="25" t="s">
        <v>78</v>
      </c>
      <c r="D66" s="26" t="s">
        <v>77</v>
      </c>
      <c r="E66" s="27" t="s">
        <v>76</v>
      </c>
      <c r="F66" s="28"/>
      <c r="G66" s="29">
        <v>1</v>
      </c>
      <c r="H66" s="30"/>
      <c r="I66" s="28"/>
      <c r="J66" s="29"/>
      <c r="K66" s="30"/>
      <c r="L66" s="28"/>
      <c r="M66" s="29"/>
      <c r="N66" s="30"/>
      <c r="O66" s="28"/>
      <c r="P66" s="29"/>
      <c r="Q66" s="29"/>
      <c r="R66" s="30"/>
      <c r="S66" s="28"/>
      <c r="T66" s="29"/>
      <c r="U66" s="30"/>
      <c r="V66" s="28"/>
      <c r="W66" s="29"/>
      <c r="X66" s="30"/>
      <c r="Y66" s="31"/>
      <c r="Z66" s="28"/>
      <c r="AA66" s="29"/>
      <c r="AB66" s="30"/>
      <c r="AC66" s="28"/>
      <c r="AD66" s="29"/>
      <c r="AE66" s="30"/>
      <c r="AF66" s="28"/>
      <c r="AG66" s="30"/>
    </row>
    <row r="67" spans="1:33" ht="15.75" customHeight="1" x14ac:dyDescent="0.2">
      <c r="A67" s="15" t="s">
        <v>210</v>
      </c>
      <c r="B67" s="24" t="s">
        <v>211</v>
      </c>
      <c r="C67" s="25" t="s">
        <v>78</v>
      </c>
      <c r="D67" s="26" t="s">
        <v>77</v>
      </c>
      <c r="E67" s="27" t="s">
        <v>76</v>
      </c>
      <c r="F67" s="28"/>
      <c r="G67" s="29"/>
      <c r="H67" s="30"/>
      <c r="I67" s="28"/>
      <c r="J67" s="29"/>
      <c r="K67" s="30"/>
      <c r="L67" s="28"/>
      <c r="M67" s="29"/>
      <c r="N67" s="30"/>
      <c r="O67" s="28"/>
      <c r="P67" s="29"/>
      <c r="Q67" s="29"/>
      <c r="R67" s="30"/>
      <c r="S67" s="28"/>
      <c r="T67" s="29"/>
      <c r="U67" s="30"/>
      <c r="V67" s="28"/>
      <c r="W67" s="29"/>
      <c r="X67" s="30"/>
      <c r="Y67" s="31">
        <v>1</v>
      </c>
      <c r="Z67" s="28"/>
      <c r="AA67" s="29"/>
      <c r="AB67" s="30"/>
      <c r="AC67" s="28"/>
      <c r="AD67" s="29"/>
      <c r="AE67" s="30"/>
      <c r="AF67" s="28"/>
      <c r="AG67" s="30"/>
    </row>
    <row r="68" spans="1:33" ht="15.75" customHeight="1" x14ac:dyDescent="0.2">
      <c r="A68" s="15" t="s">
        <v>212</v>
      </c>
      <c r="B68" s="24" t="s">
        <v>213</v>
      </c>
      <c r="C68" s="25" t="s">
        <v>76</v>
      </c>
      <c r="D68" s="26" t="s">
        <v>77</v>
      </c>
      <c r="E68" s="27" t="s">
        <v>78</v>
      </c>
      <c r="F68" s="28"/>
      <c r="G68" s="29"/>
      <c r="H68" s="30"/>
      <c r="I68" s="28"/>
      <c r="J68" s="29"/>
      <c r="K68" s="30"/>
      <c r="L68" s="28"/>
      <c r="M68" s="29"/>
      <c r="N68" s="30"/>
      <c r="O68" s="28"/>
      <c r="P68" s="29"/>
      <c r="Q68" s="29"/>
      <c r="R68" s="30"/>
      <c r="S68" s="28"/>
      <c r="T68" s="29"/>
      <c r="U68" s="30"/>
      <c r="V68" s="28">
        <v>1</v>
      </c>
      <c r="W68" s="29"/>
      <c r="X68" s="30"/>
      <c r="Y68" s="31"/>
      <c r="Z68" s="28"/>
      <c r="AA68" s="29"/>
      <c r="AB68" s="30"/>
      <c r="AC68" s="28"/>
      <c r="AD68" s="29"/>
      <c r="AE68" s="30"/>
      <c r="AF68" s="28"/>
      <c r="AG68" s="30"/>
    </row>
    <row r="69" spans="1:33" ht="15.75" customHeight="1" x14ac:dyDescent="0.2">
      <c r="A69" s="15" t="s">
        <v>214</v>
      </c>
      <c r="B69" s="24" t="s">
        <v>215</v>
      </c>
      <c r="C69" s="25" t="s">
        <v>76</v>
      </c>
      <c r="D69" s="26" t="s">
        <v>77</v>
      </c>
      <c r="E69" s="27" t="s">
        <v>78</v>
      </c>
      <c r="F69" s="28"/>
      <c r="G69" s="29"/>
      <c r="H69" s="30"/>
      <c r="I69" s="28"/>
      <c r="J69" s="29">
        <v>1</v>
      </c>
      <c r="K69" s="30"/>
      <c r="L69" s="28"/>
      <c r="M69" s="29"/>
      <c r="N69" s="30"/>
      <c r="O69" s="28"/>
      <c r="P69" s="29"/>
      <c r="Q69" s="29"/>
      <c r="R69" s="30"/>
      <c r="S69" s="28"/>
      <c r="T69" s="29"/>
      <c r="U69" s="30"/>
      <c r="V69" s="28"/>
      <c r="W69" s="29"/>
      <c r="X69" s="30"/>
      <c r="Y69" s="31"/>
      <c r="Z69" s="28"/>
      <c r="AA69" s="29"/>
      <c r="AB69" s="30"/>
      <c r="AC69" s="28"/>
      <c r="AD69" s="29"/>
      <c r="AE69" s="30"/>
      <c r="AF69" s="28"/>
      <c r="AG69" s="30"/>
    </row>
    <row r="70" spans="1:33" ht="15.75" customHeight="1" x14ac:dyDescent="0.2">
      <c r="A70" s="15" t="s">
        <v>216</v>
      </c>
      <c r="B70" s="24" t="s">
        <v>217</v>
      </c>
      <c r="C70" s="25" t="s">
        <v>76</v>
      </c>
      <c r="D70" s="26" t="s">
        <v>77</v>
      </c>
      <c r="E70" s="27" t="s">
        <v>78</v>
      </c>
      <c r="F70" s="28"/>
      <c r="G70" s="29"/>
      <c r="H70" s="30"/>
      <c r="I70" s="28"/>
      <c r="J70" s="29"/>
      <c r="K70" s="30"/>
      <c r="L70" s="28"/>
      <c r="M70" s="29"/>
      <c r="N70" s="30"/>
      <c r="O70" s="28"/>
      <c r="P70" s="29"/>
      <c r="Q70" s="29"/>
      <c r="R70" s="30"/>
      <c r="S70" s="28"/>
      <c r="T70" s="29"/>
      <c r="U70" s="30"/>
      <c r="V70" s="28"/>
      <c r="W70" s="29"/>
      <c r="X70" s="30"/>
      <c r="Y70" s="31"/>
      <c r="Z70" s="28"/>
      <c r="AA70" s="29"/>
      <c r="AB70" s="30"/>
      <c r="AC70" s="28"/>
      <c r="AD70" s="29"/>
      <c r="AE70" s="30"/>
      <c r="AF70" s="28"/>
      <c r="AG70" s="30">
        <v>1</v>
      </c>
    </row>
    <row r="71" spans="1:33" ht="15.75" customHeight="1" x14ac:dyDescent="0.2">
      <c r="A71" s="15" t="s">
        <v>218</v>
      </c>
      <c r="B71" s="24" t="s">
        <v>219</v>
      </c>
      <c r="C71" s="25" t="s">
        <v>76</v>
      </c>
      <c r="D71" s="26" t="s">
        <v>77</v>
      </c>
      <c r="E71" s="27" t="s">
        <v>78</v>
      </c>
      <c r="F71" s="28"/>
      <c r="G71" s="29"/>
      <c r="H71" s="30"/>
      <c r="I71" s="28"/>
      <c r="J71" s="29"/>
      <c r="K71" s="30"/>
      <c r="L71" s="28"/>
      <c r="M71" s="29"/>
      <c r="N71" s="30"/>
      <c r="O71" s="28"/>
      <c r="P71" s="29"/>
      <c r="Q71" s="29"/>
      <c r="R71" s="30"/>
      <c r="S71" s="28"/>
      <c r="T71" s="29"/>
      <c r="U71" s="30"/>
      <c r="V71" s="28"/>
      <c r="W71" s="29"/>
      <c r="X71" s="30"/>
      <c r="Y71" s="31"/>
      <c r="Z71" s="28"/>
      <c r="AA71" s="29"/>
      <c r="AB71" s="30"/>
      <c r="AC71" s="28"/>
      <c r="AD71" s="29">
        <v>1</v>
      </c>
      <c r="AE71" s="30"/>
      <c r="AF71" s="28"/>
      <c r="AG71" s="30"/>
    </row>
    <row r="72" spans="1:33" ht="15.75" customHeight="1" x14ac:dyDescent="0.2">
      <c r="A72" s="15" t="s">
        <v>220</v>
      </c>
      <c r="B72" s="24" t="s">
        <v>221</v>
      </c>
      <c r="C72" s="25" t="s">
        <v>78</v>
      </c>
      <c r="D72" s="26" t="s">
        <v>77</v>
      </c>
      <c r="E72" s="27" t="s">
        <v>76</v>
      </c>
      <c r="F72" s="28"/>
      <c r="G72" s="29"/>
      <c r="H72" s="30">
        <v>1</v>
      </c>
      <c r="I72" s="28"/>
      <c r="J72" s="29"/>
      <c r="K72" s="30"/>
      <c r="L72" s="28"/>
      <c r="M72" s="29"/>
      <c r="N72" s="30"/>
      <c r="O72" s="28"/>
      <c r="P72" s="29"/>
      <c r="Q72" s="29"/>
      <c r="R72" s="30"/>
      <c r="S72" s="28"/>
      <c r="T72" s="29"/>
      <c r="U72" s="30"/>
      <c r="V72" s="28"/>
      <c r="W72" s="29"/>
      <c r="X72" s="30"/>
      <c r="Y72" s="31"/>
      <c r="Z72" s="28"/>
      <c r="AA72" s="29"/>
      <c r="AB72" s="30"/>
      <c r="AC72" s="28"/>
      <c r="AD72" s="29"/>
      <c r="AE72" s="30"/>
      <c r="AF72" s="28"/>
      <c r="AG72" s="30"/>
    </row>
    <row r="73" spans="1:33" ht="15.75" customHeight="1" x14ac:dyDescent="0.2">
      <c r="A73" s="15" t="s">
        <v>222</v>
      </c>
      <c r="B73" s="32" t="s">
        <v>223</v>
      </c>
      <c r="C73" s="25" t="s">
        <v>78</v>
      </c>
      <c r="D73" s="26" t="s">
        <v>77</v>
      </c>
      <c r="E73" s="27" t="s">
        <v>76</v>
      </c>
      <c r="F73" s="28"/>
      <c r="G73" s="29"/>
      <c r="H73" s="30"/>
      <c r="I73" s="28"/>
      <c r="J73" s="29"/>
      <c r="K73" s="30"/>
      <c r="L73" s="28"/>
      <c r="M73" s="29"/>
      <c r="N73" s="30">
        <v>1</v>
      </c>
      <c r="O73" s="28"/>
      <c r="P73" s="29"/>
      <c r="Q73" s="29"/>
      <c r="R73" s="30"/>
      <c r="S73" s="28"/>
      <c r="T73" s="29"/>
      <c r="U73" s="30"/>
      <c r="V73" s="28"/>
      <c r="W73" s="29"/>
      <c r="X73" s="30"/>
      <c r="Y73" s="31"/>
      <c r="Z73" s="28"/>
      <c r="AA73" s="29"/>
      <c r="AB73" s="30"/>
      <c r="AC73" s="28"/>
      <c r="AD73" s="29"/>
      <c r="AE73" s="30"/>
      <c r="AF73" s="28"/>
      <c r="AG73" s="30"/>
    </row>
    <row r="74" spans="1:33" ht="15.75" customHeight="1" x14ac:dyDescent="0.2">
      <c r="A74" s="15" t="s">
        <v>224</v>
      </c>
      <c r="B74" s="24" t="s">
        <v>225</v>
      </c>
      <c r="C74" s="25" t="s">
        <v>78</v>
      </c>
      <c r="D74" s="26" t="s">
        <v>77</v>
      </c>
      <c r="E74" s="27" t="s">
        <v>76</v>
      </c>
      <c r="F74" s="28">
        <v>1</v>
      </c>
      <c r="G74" s="29"/>
      <c r="H74" s="30"/>
      <c r="I74" s="28"/>
      <c r="J74" s="29"/>
      <c r="K74" s="30"/>
      <c r="L74" s="28"/>
      <c r="M74" s="29"/>
      <c r="N74" s="30"/>
      <c r="O74" s="28"/>
      <c r="P74" s="29"/>
      <c r="Q74" s="29"/>
      <c r="R74" s="30"/>
      <c r="S74" s="28"/>
      <c r="T74" s="29"/>
      <c r="U74" s="30"/>
      <c r="V74" s="28"/>
      <c r="W74" s="29"/>
      <c r="X74" s="30"/>
      <c r="Y74" s="31"/>
      <c r="Z74" s="28"/>
      <c r="AA74" s="29"/>
      <c r="AB74" s="30"/>
      <c r="AC74" s="28"/>
      <c r="AD74" s="29"/>
      <c r="AE74" s="30"/>
      <c r="AF74" s="28"/>
      <c r="AG74" s="30"/>
    </row>
    <row r="75" spans="1:33" ht="15.75" customHeight="1" x14ac:dyDescent="0.2">
      <c r="A75" s="15" t="s">
        <v>226</v>
      </c>
      <c r="B75" s="24" t="s">
        <v>227</v>
      </c>
      <c r="C75" s="25" t="s">
        <v>76</v>
      </c>
      <c r="D75" s="26" t="s">
        <v>77</v>
      </c>
      <c r="E75" s="27" t="s">
        <v>78</v>
      </c>
      <c r="F75" s="28"/>
      <c r="G75" s="29"/>
      <c r="H75" s="30"/>
      <c r="I75" s="28"/>
      <c r="J75" s="29"/>
      <c r="K75" s="30"/>
      <c r="L75" s="28"/>
      <c r="M75" s="29"/>
      <c r="N75" s="30"/>
      <c r="O75" s="28"/>
      <c r="P75" s="29"/>
      <c r="Q75" s="29"/>
      <c r="R75" s="30"/>
      <c r="S75" s="28"/>
      <c r="T75" s="29"/>
      <c r="U75" s="30"/>
      <c r="V75" s="28"/>
      <c r="W75" s="29">
        <v>1</v>
      </c>
      <c r="X75" s="30"/>
      <c r="Y75" s="31"/>
      <c r="Z75" s="28"/>
      <c r="AA75" s="29"/>
      <c r="AB75" s="30"/>
      <c r="AC75" s="28"/>
      <c r="AD75" s="29"/>
      <c r="AE75" s="30"/>
      <c r="AF75" s="28"/>
      <c r="AG75" s="30"/>
    </row>
    <row r="76" spans="1:33" ht="15.75" customHeight="1" x14ac:dyDescent="0.2">
      <c r="A76" s="15" t="s">
        <v>228</v>
      </c>
      <c r="B76" s="24" t="s">
        <v>229</v>
      </c>
      <c r="C76" s="25" t="s">
        <v>76</v>
      </c>
      <c r="D76" s="26" t="s">
        <v>77</v>
      </c>
      <c r="E76" s="27" t="s">
        <v>78</v>
      </c>
      <c r="F76" s="28"/>
      <c r="G76" s="29"/>
      <c r="H76" s="30"/>
      <c r="I76" s="28"/>
      <c r="J76" s="29"/>
      <c r="K76" s="30"/>
      <c r="L76" s="28">
        <v>1</v>
      </c>
      <c r="M76" s="29"/>
      <c r="N76" s="30"/>
      <c r="O76" s="28"/>
      <c r="P76" s="29"/>
      <c r="Q76" s="29"/>
      <c r="R76" s="30"/>
      <c r="S76" s="28"/>
      <c r="T76" s="29"/>
      <c r="U76" s="30"/>
      <c r="V76" s="28"/>
      <c r="W76" s="29"/>
      <c r="X76" s="30"/>
      <c r="Y76" s="31"/>
      <c r="Z76" s="28"/>
      <c r="AA76" s="29"/>
      <c r="AB76" s="30"/>
      <c r="AC76" s="28"/>
      <c r="AD76" s="29"/>
      <c r="AE76" s="30"/>
      <c r="AF76" s="28"/>
      <c r="AG76" s="30"/>
    </row>
    <row r="77" spans="1:33" ht="15.75" customHeight="1" x14ac:dyDescent="0.2">
      <c r="A77" s="15" t="s">
        <v>230</v>
      </c>
      <c r="B77" s="24" t="s">
        <v>231</v>
      </c>
      <c r="C77" s="25" t="s">
        <v>76</v>
      </c>
      <c r="D77" s="26" t="s">
        <v>77</v>
      </c>
      <c r="E77" s="27" t="s">
        <v>78</v>
      </c>
      <c r="F77" s="28"/>
      <c r="G77" s="29"/>
      <c r="H77" s="30"/>
      <c r="I77" s="28"/>
      <c r="J77" s="29"/>
      <c r="K77" s="30"/>
      <c r="L77" s="28"/>
      <c r="M77" s="29"/>
      <c r="N77" s="30"/>
      <c r="O77" s="28"/>
      <c r="P77" s="29"/>
      <c r="Q77" s="29"/>
      <c r="R77" s="30"/>
      <c r="S77" s="28"/>
      <c r="T77" s="29"/>
      <c r="U77" s="30"/>
      <c r="V77" s="28"/>
      <c r="W77" s="29"/>
      <c r="X77" s="30"/>
      <c r="Y77" s="31"/>
      <c r="Z77" s="28"/>
      <c r="AA77" s="29"/>
      <c r="AB77" s="30"/>
      <c r="AC77" s="28"/>
      <c r="AD77" s="29"/>
      <c r="AE77" s="30"/>
      <c r="AF77" s="28">
        <v>1</v>
      </c>
      <c r="AG77" s="30"/>
    </row>
    <row r="78" spans="1:33" ht="15.75" customHeight="1" x14ac:dyDescent="0.2">
      <c r="A78" s="15" t="s">
        <v>232</v>
      </c>
      <c r="B78" s="24" t="s">
        <v>233</v>
      </c>
      <c r="C78" s="25" t="s">
        <v>78</v>
      </c>
      <c r="D78" s="26" t="s">
        <v>77</v>
      </c>
      <c r="E78" s="27" t="s">
        <v>76</v>
      </c>
      <c r="F78" s="28"/>
      <c r="G78" s="29"/>
      <c r="H78" s="30"/>
      <c r="I78" s="28"/>
      <c r="J78" s="29"/>
      <c r="K78" s="30"/>
      <c r="L78" s="28"/>
      <c r="M78" s="29"/>
      <c r="N78" s="30"/>
      <c r="O78" s="28"/>
      <c r="P78" s="29"/>
      <c r="Q78" s="29"/>
      <c r="R78" s="30"/>
      <c r="S78" s="28"/>
      <c r="T78" s="29"/>
      <c r="U78" s="30"/>
      <c r="V78" s="28"/>
      <c r="W78" s="29"/>
      <c r="X78" s="30"/>
      <c r="Y78" s="31"/>
      <c r="Z78" s="28"/>
      <c r="AA78" s="29"/>
      <c r="AB78" s="30"/>
      <c r="AC78" s="28"/>
      <c r="AD78" s="29">
        <v>1</v>
      </c>
      <c r="AE78" s="30"/>
      <c r="AF78" s="28"/>
      <c r="AG78" s="30"/>
    </row>
    <row r="79" spans="1:33" ht="15.75" customHeight="1" x14ac:dyDescent="0.2">
      <c r="A79" s="15" t="s">
        <v>234</v>
      </c>
      <c r="B79" s="24" t="s">
        <v>235</v>
      </c>
      <c r="C79" s="25" t="s">
        <v>76</v>
      </c>
      <c r="D79" s="26" t="s">
        <v>77</v>
      </c>
      <c r="E79" s="27" t="s">
        <v>78</v>
      </c>
      <c r="F79" s="28"/>
      <c r="G79" s="29"/>
      <c r="H79" s="30"/>
      <c r="I79" s="28"/>
      <c r="J79" s="29"/>
      <c r="K79" s="30"/>
      <c r="L79" s="28"/>
      <c r="M79" s="29"/>
      <c r="N79" s="30"/>
      <c r="O79" s="28"/>
      <c r="P79" s="29"/>
      <c r="Q79" s="29"/>
      <c r="R79" s="30"/>
      <c r="S79" s="28"/>
      <c r="T79" s="29">
        <v>1</v>
      </c>
      <c r="U79" s="30"/>
      <c r="V79" s="28"/>
      <c r="W79" s="29"/>
      <c r="X79" s="30"/>
      <c r="Y79" s="31"/>
      <c r="Z79" s="28"/>
      <c r="AA79" s="29"/>
      <c r="AB79" s="30"/>
      <c r="AC79" s="28"/>
      <c r="AD79" s="29"/>
      <c r="AE79" s="30"/>
      <c r="AF79" s="28"/>
      <c r="AG79" s="30"/>
    </row>
    <row r="80" spans="1:33" ht="15.75" customHeight="1" x14ac:dyDescent="0.2">
      <c r="A80" s="15" t="s">
        <v>236</v>
      </c>
      <c r="B80" s="24" t="s">
        <v>237</v>
      </c>
      <c r="C80" s="25" t="s">
        <v>78</v>
      </c>
      <c r="D80" s="26" t="s">
        <v>77</v>
      </c>
      <c r="E80" s="27" t="s">
        <v>76</v>
      </c>
      <c r="F80" s="28"/>
      <c r="G80" s="29"/>
      <c r="H80" s="30">
        <v>1</v>
      </c>
      <c r="I80" s="28"/>
      <c r="J80" s="29"/>
      <c r="K80" s="30"/>
      <c r="L80" s="28"/>
      <c r="M80" s="29"/>
      <c r="N80" s="30"/>
      <c r="O80" s="28"/>
      <c r="P80" s="29"/>
      <c r="Q80" s="29"/>
      <c r="R80" s="30"/>
      <c r="S80" s="28"/>
      <c r="T80" s="29"/>
      <c r="U80" s="30"/>
      <c r="V80" s="28"/>
      <c r="W80" s="29"/>
      <c r="X80" s="30"/>
      <c r="Y80" s="31"/>
      <c r="Z80" s="28"/>
      <c r="AA80" s="29"/>
      <c r="AB80" s="30"/>
      <c r="AC80" s="28"/>
      <c r="AD80" s="29"/>
      <c r="AE80" s="30"/>
      <c r="AF80" s="28"/>
      <c r="AG80" s="30"/>
    </row>
    <row r="81" spans="1:33" ht="15.75" customHeight="1" x14ac:dyDescent="0.2">
      <c r="A81" s="15" t="s">
        <v>238</v>
      </c>
      <c r="B81" s="24" t="s">
        <v>239</v>
      </c>
      <c r="C81" s="25" t="s">
        <v>76</v>
      </c>
      <c r="D81" s="26" t="s">
        <v>77</v>
      </c>
      <c r="E81" s="27" t="s">
        <v>78</v>
      </c>
      <c r="F81" s="28"/>
      <c r="G81" s="29"/>
      <c r="H81" s="30"/>
      <c r="I81" s="28"/>
      <c r="J81" s="29"/>
      <c r="K81" s="30"/>
      <c r="L81" s="28"/>
      <c r="M81" s="29"/>
      <c r="N81" s="30"/>
      <c r="O81" s="28"/>
      <c r="P81" s="29"/>
      <c r="Q81" s="29"/>
      <c r="R81" s="30"/>
      <c r="S81" s="28"/>
      <c r="T81" s="29"/>
      <c r="U81" s="30"/>
      <c r="V81" s="28"/>
      <c r="W81" s="29">
        <v>1</v>
      </c>
      <c r="X81" s="30"/>
      <c r="Y81" s="31"/>
      <c r="Z81" s="28"/>
      <c r="AA81" s="29"/>
      <c r="AB81" s="30"/>
      <c r="AC81" s="28"/>
      <c r="AD81" s="29"/>
      <c r="AE81" s="30"/>
      <c r="AF81" s="28"/>
      <c r="AG81" s="30"/>
    </row>
    <row r="82" spans="1:33" ht="15.75" customHeight="1" x14ac:dyDescent="0.2">
      <c r="A82" s="15" t="s">
        <v>240</v>
      </c>
      <c r="B82" s="24" t="s">
        <v>241</v>
      </c>
      <c r="C82" s="25" t="s">
        <v>76</v>
      </c>
      <c r="D82" s="26" t="s">
        <v>77</v>
      </c>
      <c r="E82" s="27" t="s">
        <v>78</v>
      </c>
      <c r="F82" s="28"/>
      <c r="G82" s="29"/>
      <c r="H82" s="30"/>
      <c r="I82" s="28"/>
      <c r="J82" s="29"/>
      <c r="K82" s="30"/>
      <c r="L82" s="28"/>
      <c r="M82" s="29"/>
      <c r="N82" s="30"/>
      <c r="O82" s="28"/>
      <c r="P82" s="29"/>
      <c r="Q82" s="29"/>
      <c r="R82" s="30"/>
      <c r="S82" s="28"/>
      <c r="T82" s="29">
        <v>1</v>
      </c>
      <c r="U82" s="30"/>
      <c r="V82" s="28"/>
      <c r="W82" s="29"/>
      <c r="X82" s="30"/>
      <c r="Y82" s="31"/>
      <c r="Z82" s="28"/>
      <c r="AA82" s="29"/>
      <c r="AB82" s="30"/>
      <c r="AC82" s="28"/>
      <c r="AD82" s="29"/>
      <c r="AE82" s="30"/>
      <c r="AF82" s="28"/>
      <c r="AG82" s="30"/>
    </row>
    <row r="83" spans="1:33" ht="15.75" customHeight="1" x14ac:dyDescent="0.2">
      <c r="A83" s="15" t="s">
        <v>242</v>
      </c>
      <c r="B83" s="24" t="s">
        <v>243</v>
      </c>
      <c r="C83" s="25" t="s">
        <v>76</v>
      </c>
      <c r="D83" s="26" t="s">
        <v>77</v>
      </c>
      <c r="E83" s="27" t="s">
        <v>78</v>
      </c>
      <c r="F83" s="28"/>
      <c r="G83" s="29"/>
      <c r="H83" s="30"/>
      <c r="I83" s="28"/>
      <c r="J83" s="29"/>
      <c r="K83" s="30"/>
      <c r="L83" s="28">
        <v>1</v>
      </c>
      <c r="M83" s="29"/>
      <c r="N83" s="30"/>
      <c r="O83" s="28"/>
      <c r="P83" s="29"/>
      <c r="Q83" s="29"/>
      <c r="R83" s="30"/>
      <c r="S83" s="28"/>
      <c r="T83" s="29"/>
      <c r="U83" s="30"/>
      <c r="V83" s="28"/>
      <c r="W83" s="29"/>
      <c r="X83" s="30"/>
      <c r="Y83" s="31"/>
      <c r="Z83" s="28"/>
      <c r="AA83" s="29"/>
      <c r="AB83" s="30"/>
      <c r="AC83" s="28"/>
      <c r="AD83" s="29"/>
      <c r="AE83" s="30"/>
      <c r="AF83" s="28"/>
      <c r="AG83" s="30"/>
    </row>
    <row r="84" spans="1:33" ht="15.75" customHeight="1" x14ac:dyDescent="0.2">
      <c r="A84" s="15" t="s">
        <v>244</v>
      </c>
      <c r="B84" s="24" t="s">
        <v>245</v>
      </c>
      <c r="C84" s="25" t="s">
        <v>76</v>
      </c>
      <c r="D84" s="26" t="s">
        <v>77</v>
      </c>
      <c r="E84" s="27" t="s">
        <v>78</v>
      </c>
      <c r="F84" s="28"/>
      <c r="G84" s="29"/>
      <c r="H84" s="30"/>
      <c r="I84" s="28"/>
      <c r="J84" s="29"/>
      <c r="K84" s="30"/>
      <c r="L84" s="28"/>
      <c r="M84" s="29"/>
      <c r="N84" s="30"/>
      <c r="O84" s="28"/>
      <c r="P84" s="29"/>
      <c r="Q84" s="29"/>
      <c r="R84" s="30"/>
      <c r="S84" s="28"/>
      <c r="T84" s="29"/>
      <c r="U84" s="30"/>
      <c r="V84" s="28"/>
      <c r="W84" s="29"/>
      <c r="X84" s="30"/>
      <c r="Y84" s="31"/>
      <c r="Z84" s="28"/>
      <c r="AA84" s="29"/>
      <c r="AB84" s="30"/>
      <c r="AC84" s="28"/>
      <c r="AD84" s="29"/>
      <c r="AE84" s="30">
        <v>1</v>
      </c>
      <c r="AF84" s="28"/>
      <c r="AG84" s="30"/>
    </row>
    <row r="85" spans="1:33" ht="15.75" customHeight="1" x14ac:dyDescent="0.2">
      <c r="A85" s="15" t="s">
        <v>246</v>
      </c>
      <c r="B85" s="24" t="s">
        <v>247</v>
      </c>
      <c r="C85" s="25" t="s">
        <v>78</v>
      </c>
      <c r="D85" s="26" t="s">
        <v>248</v>
      </c>
      <c r="E85" s="27" t="s">
        <v>76</v>
      </c>
      <c r="F85" s="28">
        <v>1</v>
      </c>
      <c r="G85" s="29"/>
      <c r="H85" s="30"/>
      <c r="I85" s="28"/>
      <c r="J85" s="29"/>
      <c r="K85" s="30"/>
      <c r="L85" s="28"/>
      <c r="M85" s="29"/>
      <c r="N85" s="30"/>
      <c r="O85" s="28"/>
      <c r="P85" s="29"/>
      <c r="Q85" s="29"/>
      <c r="R85" s="30"/>
      <c r="S85" s="28"/>
      <c r="T85" s="29"/>
      <c r="U85" s="30"/>
      <c r="V85" s="28"/>
      <c r="W85" s="29"/>
      <c r="X85" s="30"/>
      <c r="Y85" s="31"/>
      <c r="Z85" s="28"/>
      <c r="AA85" s="29"/>
      <c r="AB85" s="30"/>
      <c r="AC85" s="28"/>
      <c r="AD85" s="29"/>
      <c r="AE85" s="30"/>
      <c r="AF85" s="28"/>
      <c r="AG85" s="30"/>
    </row>
    <row r="86" spans="1:33" ht="15.75" customHeight="1" x14ac:dyDescent="0.2">
      <c r="A86" s="15" t="s">
        <v>249</v>
      </c>
      <c r="B86" s="24" t="s">
        <v>250</v>
      </c>
      <c r="C86" s="25" t="s">
        <v>76</v>
      </c>
      <c r="D86" s="26" t="s">
        <v>77</v>
      </c>
      <c r="E86" s="27" t="s">
        <v>78</v>
      </c>
      <c r="F86" s="28"/>
      <c r="G86" s="29">
        <v>1</v>
      </c>
      <c r="H86" s="30"/>
      <c r="I86" s="28"/>
      <c r="J86" s="29"/>
      <c r="K86" s="30"/>
      <c r="L86" s="28"/>
      <c r="M86" s="29"/>
      <c r="N86" s="30"/>
      <c r="O86" s="28"/>
      <c r="P86" s="29"/>
      <c r="Q86" s="29"/>
      <c r="R86" s="30"/>
      <c r="S86" s="28"/>
      <c r="T86" s="29"/>
      <c r="U86" s="30"/>
      <c r="V86" s="28"/>
      <c r="W86" s="29"/>
      <c r="X86" s="30"/>
      <c r="Y86" s="31"/>
      <c r="Z86" s="28"/>
      <c r="AA86" s="29"/>
      <c r="AB86" s="30"/>
      <c r="AC86" s="28"/>
      <c r="AD86" s="29"/>
      <c r="AE86" s="30"/>
      <c r="AF86" s="28"/>
      <c r="AG86" s="30"/>
    </row>
    <row r="87" spans="1:33" ht="15.75" customHeight="1" x14ac:dyDescent="0.2">
      <c r="A87" s="15" t="s">
        <v>251</v>
      </c>
      <c r="B87" s="24" t="s">
        <v>252</v>
      </c>
      <c r="C87" s="25" t="s">
        <v>76</v>
      </c>
      <c r="D87" s="26" t="s">
        <v>77</v>
      </c>
      <c r="E87" s="27" t="s">
        <v>78</v>
      </c>
      <c r="F87" s="28"/>
      <c r="G87" s="29"/>
      <c r="H87" s="30"/>
      <c r="I87" s="28"/>
      <c r="J87" s="29"/>
      <c r="K87" s="30"/>
      <c r="L87" s="28"/>
      <c r="M87" s="29"/>
      <c r="N87" s="30"/>
      <c r="O87" s="28"/>
      <c r="P87" s="29"/>
      <c r="Q87" s="29"/>
      <c r="R87" s="30"/>
      <c r="S87" s="28"/>
      <c r="T87" s="29"/>
      <c r="U87" s="30"/>
      <c r="V87" s="28">
        <v>1</v>
      </c>
      <c r="W87" s="29"/>
      <c r="X87" s="30"/>
      <c r="Y87" s="31"/>
      <c r="Z87" s="28"/>
      <c r="AA87" s="29"/>
      <c r="AB87" s="30"/>
      <c r="AC87" s="28"/>
      <c r="AD87" s="29"/>
      <c r="AE87" s="30"/>
      <c r="AF87" s="28"/>
      <c r="AG87" s="30"/>
    </row>
    <row r="88" spans="1:33" ht="15.75" customHeight="1" x14ac:dyDescent="0.2">
      <c r="A88" s="15" t="s">
        <v>253</v>
      </c>
      <c r="B88" s="32" t="s">
        <v>254</v>
      </c>
      <c r="C88" s="25" t="s">
        <v>78</v>
      </c>
      <c r="D88" s="26" t="s">
        <v>77</v>
      </c>
      <c r="E88" s="27" t="s">
        <v>76</v>
      </c>
      <c r="F88" s="28"/>
      <c r="G88" s="29"/>
      <c r="H88" s="30"/>
      <c r="I88" s="28"/>
      <c r="J88" s="29"/>
      <c r="K88" s="30"/>
      <c r="L88" s="28"/>
      <c r="M88" s="29"/>
      <c r="N88" s="30"/>
      <c r="O88" s="28"/>
      <c r="P88" s="29"/>
      <c r="Q88" s="29"/>
      <c r="R88" s="30"/>
      <c r="S88" s="28"/>
      <c r="T88" s="29"/>
      <c r="U88" s="30"/>
      <c r="V88" s="28">
        <v>1</v>
      </c>
      <c r="W88" s="29"/>
      <c r="X88" s="30"/>
      <c r="Y88" s="31"/>
      <c r="Z88" s="28"/>
      <c r="AA88" s="29"/>
      <c r="AB88" s="30"/>
      <c r="AC88" s="28"/>
      <c r="AD88" s="29"/>
      <c r="AE88" s="30"/>
      <c r="AF88" s="28"/>
      <c r="AG88" s="30"/>
    </row>
    <row r="89" spans="1:33" ht="15.75" customHeight="1" x14ac:dyDescent="0.2">
      <c r="A89" s="15" t="s">
        <v>255</v>
      </c>
      <c r="B89" s="24" t="s">
        <v>256</v>
      </c>
      <c r="C89" s="25" t="s">
        <v>76</v>
      </c>
      <c r="D89" s="26" t="s">
        <v>77</v>
      </c>
      <c r="E89" s="27" t="s">
        <v>78</v>
      </c>
      <c r="F89" s="28"/>
      <c r="G89" s="29"/>
      <c r="H89" s="30"/>
      <c r="I89" s="28"/>
      <c r="J89" s="29"/>
      <c r="K89" s="30"/>
      <c r="L89" s="28"/>
      <c r="M89" s="29"/>
      <c r="N89" s="30"/>
      <c r="O89" s="28"/>
      <c r="P89" s="29"/>
      <c r="Q89" s="29"/>
      <c r="R89" s="30"/>
      <c r="S89" s="28"/>
      <c r="T89" s="29"/>
      <c r="U89" s="30"/>
      <c r="V89" s="28"/>
      <c r="W89" s="29">
        <v>1</v>
      </c>
      <c r="X89" s="30"/>
      <c r="Y89" s="31"/>
      <c r="Z89" s="28"/>
      <c r="AA89" s="29"/>
      <c r="AB89" s="30"/>
      <c r="AC89" s="28"/>
      <c r="AD89" s="29"/>
      <c r="AE89" s="30"/>
      <c r="AF89" s="28"/>
      <c r="AG89" s="30"/>
    </row>
    <row r="90" spans="1:33" ht="15.75" customHeight="1" x14ac:dyDescent="0.2">
      <c r="A90" s="15" t="s">
        <v>257</v>
      </c>
      <c r="B90" s="24" t="s">
        <v>258</v>
      </c>
      <c r="C90" s="25" t="s">
        <v>76</v>
      </c>
      <c r="D90" s="26" t="s">
        <v>77</v>
      </c>
      <c r="E90" s="27" t="s">
        <v>78</v>
      </c>
      <c r="F90" s="28"/>
      <c r="G90" s="29"/>
      <c r="H90" s="30"/>
      <c r="I90" s="28">
        <v>1</v>
      </c>
      <c r="J90" s="29"/>
      <c r="K90" s="30"/>
      <c r="L90" s="28"/>
      <c r="M90" s="29"/>
      <c r="N90" s="30"/>
      <c r="O90" s="28"/>
      <c r="P90" s="29"/>
      <c r="Q90" s="29"/>
      <c r="R90" s="30"/>
      <c r="S90" s="28"/>
      <c r="T90" s="29"/>
      <c r="U90" s="30"/>
      <c r="V90" s="28"/>
      <c r="W90" s="29"/>
      <c r="X90" s="30"/>
      <c r="Y90" s="31"/>
      <c r="Z90" s="28"/>
      <c r="AA90" s="29"/>
      <c r="AB90" s="30"/>
      <c r="AC90" s="28"/>
      <c r="AD90" s="29"/>
      <c r="AE90" s="30"/>
      <c r="AF90" s="28"/>
      <c r="AG90" s="30"/>
    </row>
    <row r="91" spans="1:33" ht="15.75" customHeight="1" x14ac:dyDescent="0.2">
      <c r="A91" s="15" t="s">
        <v>259</v>
      </c>
      <c r="B91" s="24" t="s">
        <v>260</v>
      </c>
      <c r="C91" s="25" t="s">
        <v>76</v>
      </c>
      <c r="D91" s="26" t="s">
        <v>77</v>
      </c>
      <c r="E91" s="27" t="s">
        <v>78</v>
      </c>
      <c r="F91" s="28"/>
      <c r="G91" s="29"/>
      <c r="H91" s="30"/>
      <c r="I91" s="28"/>
      <c r="J91" s="29"/>
      <c r="K91" s="30"/>
      <c r="L91" s="28"/>
      <c r="M91" s="29"/>
      <c r="N91" s="30"/>
      <c r="O91" s="28"/>
      <c r="P91" s="29"/>
      <c r="Q91" s="29"/>
      <c r="R91" s="30"/>
      <c r="S91" s="28"/>
      <c r="T91" s="29"/>
      <c r="U91" s="30"/>
      <c r="V91" s="28"/>
      <c r="W91" s="29"/>
      <c r="X91" s="30"/>
      <c r="Y91" s="31"/>
      <c r="Z91" s="28"/>
      <c r="AA91" s="29"/>
      <c r="AB91" s="30"/>
      <c r="AC91" s="28"/>
      <c r="AD91" s="29"/>
      <c r="AE91" s="30"/>
      <c r="AF91" s="28"/>
      <c r="AG91" s="30">
        <v>1</v>
      </c>
    </row>
    <row r="92" spans="1:33" ht="15.75" customHeight="1" x14ac:dyDescent="0.2">
      <c r="A92" s="15" t="s">
        <v>261</v>
      </c>
      <c r="B92" s="24" t="s">
        <v>262</v>
      </c>
      <c r="C92" s="25" t="s">
        <v>78</v>
      </c>
      <c r="D92" s="26" t="s">
        <v>77</v>
      </c>
      <c r="E92" s="27" t="s">
        <v>76</v>
      </c>
      <c r="F92" s="28"/>
      <c r="G92" s="29"/>
      <c r="H92" s="30"/>
      <c r="I92" s="28"/>
      <c r="J92" s="29"/>
      <c r="K92" s="30"/>
      <c r="L92" s="28"/>
      <c r="M92" s="29"/>
      <c r="N92" s="30"/>
      <c r="O92" s="28"/>
      <c r="P92" s="29"/>
      <c r="Q92" s="29"/>
      <c r="R92" s="30"/>
      <c r="S92" s="28"/>
      <c r="T92" s="29"/>
      <c r="U92" s="30"/>
      <c r="V92" s="28"/>
      <c r="W92" s="29"/>
      <c r="X92" s="30"/>
      <c r="Y92" s="31"/>
      <c r="Z92" s="28"/>
      <c r="AA92" s="29"/>
      <c r="AB92" s="30"/>
      <c r="AC92" s="28"/>
      <c r="AD92" s="29">
        <v>1</v>
      </c>
      <c r="AE92" s="30"/>
      <c r="AF92" s="28"/>
      <c r="AG92" s="30"/>
    </row>
    <row r="93" spans="1:33" ht="15.75" customHeight="1" x14ac:dyDescent="0.2">
      <c r="A93" s="15" t="s">
        <v>263</v>
      </c>
      <c r="B93" s="24" t="s">
        <v>264</v>
      </c>
      <c r="C93" s="25" t="s">
        <v>78</v>
      </c>
      <c r="D93" s="26" t="s">
        <v>77</v>
      </c>
      <c r="E93" s="27" t="s">
        <v>76</v>
      </c>
      <c r="F93" s="28"/>
      <c r="G93" s="29"/>
      <c r="H93" s="30"/>
      <c r="I93" s="28"/>
      <c r="J93" s="29">
        <v>1</v>
      </c>
      <c r="K93" s="30"/>
      <c r="L93" s="28"/>
      <c r="M93" s="29"/>
      <c r="N93" s="30"/>
      <c r="O93" s="28"/>
      <c r="P93" s="29"/>
      <c r="Q93" s="29"/>
      <c r="R93" s="30"/>
      <c r="S93" s="28"/>
      <c r="T93" s="29"/>
      <c r="U93" s="30"/>
      <c r="V93" s="28"/>
      <c r="W93" s="29"/>
      <c r="X93" s="30"/>
      <c r="Y93" s="31"/>
      <c r="Z93" s="28"/>
      <c r="AA93" s="29"/>
      <c r="AB93" s="30"/>
      <c r="AC93" s="28"/>
      <c r="AD93" s="29"/>
      <c r="AE93" s="30"/>
      <c r="AF93" s="28"/>
      <c r="AG93" s="30"/>
    </row>
    <row r="94" spans="1:33" ht="15.75" customHeight="1" x14ac:dyDescent="0.2">
      <c r="A94" s="15" t="s">
        <v>265</v>
      </c>
      <c r="B94" s="24" t="s">
        <v>266</v>
      </c>
      <c r="C94" s="25" t="s">
        <v>78</v>
      </c>
      <c r="D94" s="26" t="s">
        <v>77</v>
      </c>
      <c r="E94" s="27" t="s">
        <v>76</v>
      </c>
      <c r="F94" s="28"/>
      <c r="G94" s="29"/>
      <c r="H94" s="30"/>
      <c r="I94" s="28"/>
      <c r="J94" s="29"/>
      <c r="K94" s="30"/>
      <c r="L94" s="28"/>
      <c r="M94" s="29"/>
      <c r="N94" s="30"/>
      <c r="O94" s="28"/>
      <c r="P94" s="29"/>
      <c r="Q94" s="29"/>
      <c r="R94" s="30"/>
      <c r="S94" s="28"/>
      <c r="T94" s="29"/>
      <c r="U94" s="30"/>
      <c r="V94" s="28"/>
      <c r="W94" s="29"/>
      <c r="X94" s="30"/>
      <c r="Y94" s="31"/>
      <c r="Z94" s="28"/>
      <c r="AA94" s="29"/>
      <c r="AB94" s="30"/>
      <c r="AC94" s="28"/>
      <c r="AD94" s="29">
        <v>1</v>
      </c>
      <c r="AE94" s="30"/>
      <c r="AF94" s="28"/>
      <c r="AG94" s="30"/>
    </row>
    <row r="95" spans="1:33" ht="15.75" customHeight="1" x14ac:dyDescent="0.2">
      <c r="A95" s="15" t="s">
        <v>267</v>
      </c>
      <c r="B95" s="24" t="s">
        <v>268</v>
      </c>
      <c r="C95" s="25" t="s">
        <v>78</v>
      </c>
      <c r="D95" s="26" t="s">
        <v>77</v>
      </c>
      <c r="E95" s="27" t="s">
        <v>76</v>
      </c>
      <c r="F95" s="28"/>
      <c r="G95" s="29"/>
      <c r="H95" s="30"/>
      <c r="I95" s="28"/>
      <c r="J95" s="29"/>
      <c r="K95" s="30"/>
      <c r="L95" s="28"/>
      <c r="M95" s="29"/>
      <c r="N95" s="30"/>
      <c r="O95" s="28"/>
      <c r="P95" s="29"/>
      <c r="Q95" s="29"/>
      <c r="R95" s="30"/>
      <c r="S95" s="28"/>
      <c r="T95" s="29"/>
      <c r="U95" s="30"/>
      <c r="V95" s="28">
        <v>1</v>
      </c>
      <c r="W95" s="29"/>
      <c r="X95" s="30"/>
      <c r="Y95" s="31"/>
      <c r="Z95" s="28"/>
      <c r="AA95" s="29"/>
      <c r="AB95" s="30"/>
      <c r="AC95" s="28"/>
      <c r="AD95" s="29"/>
      <c r="AE95" s="30"/>
      <c r="AF95" s="28"/>
      <c r="AG95" s="30"/>
    </row>
    <row r="96" spans="1:33" ht="15.75" customHeight="1" x14ac:dyDescent="0.2">
      <c r="A96" s="15" t="s">
        <v>269</v>
      </c>
      <c r="B96" s="24" t="s">
        <v>270</v>
      </c>
      <c r="C96" s="25" t="s">
        <v>76</v>
      </c>
      <c r="D96" s="26" t="s">
        <v>77</v>
      </c>
      <c r="E96" s="27" t="s">
        <v>78</v>
      </c>
      <c r="F96" s="28"/>
      <c r="G96" s="29"/>
      <c r="H96" s="30"/>
      <c r="I96" s="28"/>
      <c r="J96" s="29"/>
      <c r="K96" s="30"/>
      <c r="L96" s="28"/>
      <c r="M96" s="29"/>
      <c r="N96" s="30"/>
      <c r="O96" s="28"/>
      <c r="P96" s="29"/>
      <c r="Q96" s="29"/>
      <c r="R96" s="30"/>
      <c r="S96" s="28"/>
      <c r="T96" s="29"/>
      <c r="U96" s="30"/>
      <c r="V96" s="28"/>
      <c r="W96" s="29"/>
      <c r="X96" s="30">
        <v>1</v>
      </c>
      <c r="Y96" s="31"/>
      <c r="Z96" s="28"/>
      <c r="AA96" s="29"/>
      <c r="AB96" s="30"/>
      <c r="AC96" s="28"/>
      <c r="AD96" s="29"/>
      <c r="AE96" s="30"/>
      <c r="AF96" s="28"/>
      <c r="AG96" s="30"/>
    </row>
    <row r="97" spans="1:33" ht="15.75" customHeight="1" x14ac:dyDescent="0.2">
      <c r="A97" s="15" t="s">
        <v>271</v>
      </c>
      <c r="B97" s="24" t="s">
        <v>272</v>
      </c>
      <c r="C97" s="25" t="s">
        <v>76</v>
      </c>
      <c r="D97" s="26" t="s">
        <v>77</v>
      </c>
      <c r="E97" s="27" t="s">
        <v>78</v>
      </c>
      <c r="F97" s="28"/>
      <c r="G97" s="29"/>
      <c r="H97" s="30"/>
      <c r="I97" s="28"/>
      <c r="J97" s="29"/>
      <c r="K97" s="30"/>
      <c r="L97" s="28"/>
      <c r="M97" s="29"/>
      <c r="N97" s="30"/>
      <c r="O97" s="28"/>
      <c r="P97" s="29"/>
      <c r="Q97" s="29"/>
      <c r="R97" s="30"/>
      <c r="S97" s="28"/>
      <c r="T97" s="29"/>
      <c r="U97" s="30"/>
      <c r="V97" s="28">
        <v>1</v>
      </c>
      <c r="W97" s="29"/>
      <c r="X97" s="30"/>
      <c r="Y97" s="31"/>
      <c r="Z97" s="28"/>
      <c r="AA97" s="29"/>
      <c r="AB97" s="30"/>
      <c r="AC97" s="28"/>
      <c r="AD97" s="29"/>
      <c r="AE97" s="30"/>
      <c r="AF97" s="28"/>
      <c r="AG97" s="30"/>
    </row>
    <row r="98" spans="1:33" ht="15.75" customHeight="1" x14ac:dyDescent="0.2">
      <c r="A98" s="15" t="s">
        <v>273</v>
      </c>
      <c r="B98" s="24" t="s">
        <v>274</v>
      </c>
      <c r="C98" s="25" t="s">
        <v>78</v>
      </c>
      <c r="D98" s="26" t="s">
        <v>77</v>
      </c>
      <c r="E98" s="27" t="s">
        <v>76</v>
      </c>
      <c r="F98" s="28"/>
      <c r="G98" s="29"/>
      <c r="H98" s="30"/>
      <c r="I98" s="28"/>
      <c r="J98" s="29"/>
      <c r="K98" s="30"/>
      <c r="L98" s="28"/>
      <c r="M98" s="29"/>
      <c r="N98" s="30"/>
      <c r="O98" s="28"/>
      <c r="P98" s="29"/>
      <c r="Q98" s="29"/>
      <c r="R98" s="30"/>
      <c r="S98" s="28"/>
      <c r="T98" s="29"/>
      <c r="U98" s="30"/>
      <c r="V98" s="28"/>
      <c r="W98" s="29"/>
      <c r="X98" s="30"/>
      <c r="Y98" s="31"/>
      <c r="Z98" s="28"/>
      <c r="AA98" s="29"/>
      <c r="AB98" s="30">
        <v>1</v>
      </c>
      <c r="AC98" s="28"/>
      <c r="AD98" s="29"/>
      <c r="AE98" s="30"/>
      <c r="AF98" s="28"/>
      <c r="AG98" s="30"/>
    </row>
    <row r="99" spans="1:33" ht="15.75" customHeight="1" x14ac:dyDescent="0.2">
      <c r="A99" s="15" t="s">
        <v>275</v>
      </c>
      <c r="B99" s="24" t="s">
        <v>276</v>
      </c>
      <c r="C99" s="25" t="s">
        <v>76</v>
      </c>
      <c r="D99" s="26" t="s">
        <v>77</v>
      </c>
      <c r="E99" s="27" t="s">
        <v>78</v>
      </c>
      <c r="F99" s="28"/>
      <c r="G99" s="29"/>
      <c r="H99" s="30"/>
      <c r="I99" s="28"/>
      <c r="J99" s="29"/>
      <c r="K99" s="30"/>
      <c r="L99" s="28"/>
      <c r="M99" s="29"/>
      <c r="N99" s="30"/>
      <c r="O99" s="28"/>
      <c r="P99" s="29"/>
      <c r="Q99" s="29">
        <v>1</v>
      </c>
      <c r="R99" s="30"/>
      <c r="S99" s="28"/>
      <c r="T99" s="29"/>
      <c r="U99" s="30"/>
      <c r="V99" s="28"/>
      <c r="W99" s="29"/>
      <c r="X99" s="30"/>
      <c r="Y99" s="31"/>
      <c r="Z99" s="28"/>
      <c r="AA99" s="29"/>
      <c r="AB99" s="30"/>
      <c r="AC99" s="28"/>
      <c r="AD99" s="29"/>
      <c r="AE99" s="30"/>
      <c r="AF99" s="28"/>
      <c r="AG99" s="30"/>
    </row>
    <row r="100" spans="1:33" ht="15.75" customHeight="1" x14ac:dyDescent="0.2">
      <c r="A100" s="15" t="s">
        <v>277</v>
      </c>
      <c r="B100" s="24" t="s">
        <v>278</v>
      </c>
      <c r="C100" s="25" t="s">
        <v>76</v>
      </c>
      <c r="D100" s="26" t="s">
        <v>77</v>
      </c>
      <c r="E100" s="27" t="s">
        <v>78</v>
      </c>
      <c r="F100" s="28"/>
      <c r="G100" s="29"/>
      <c r="H100" s="30"/>
      <c r="I100" s="28"/>
      <c r="J100" s="29"/>
      <c r="K100" s="30"/>
      <c r="L100" s="28"/>
      <c r="M100" s="29"/>
      <c r="N100" s="30"/>
      <c r="O100" s="28">
        <v>1</v>
      </c>
      <c r="P100" s="29"/>
      <c r="Q100" s="29"/>
      <c r="R100" s="30"/>
      <c r="S100" s="28"/>
      <c r="T100" s="29"/>
      <c r="U100" s="30"/>
      <c r="V100" s="28"/>
      <c r="W100" s="29"/>
      <c r="X100" s="30"/>
      <c r="Y100" s="31"/>
      <c r="Z100" s="28"/>
      <c r="AA100" s="29"/>
      <c r="AB100" s="30"/>
      <c r="AC100" s="28"/>
      <c r="AD100" s="29"/>
      <c r="AE100" s="30"/>
      <c r="AF100" s="28"/>
      <c r="AG100" s="30"/>
    </row>
    <row r="101" spans="1:33" ht="15.75" customHeight="1" x14ac:dyDescent="0.2">
      <c r="A101" s="15" t="s">
        <v>279</v>
      </c>
      <c r="B101" s="24" t="s">
        <v>280</v>
      </c>
      <c r="C101" s="25" t="s">
        <v>78</v>
      </c>
      <c r="D101" s="26" t="s">
        <v>77</v>
      </c>
      <c r="E101" s="27" t="s">
        <v>76</v>
      </c>
      <c r="F101" s="28"/>
      <c r="G101" s="29"/>
      <c r="H101" s="30"/>
      <c r="I101" s="28"/>
      <c r="J101" s="29"/>
      <c r="K101" s="30"/>
      <c r="L101" s="28"/>
      <c r="M101" s="29"/>
      <c r="N101" s="30"/>
      <c r="O101" s="28"/>
      <c r="P101" s="29"/>
      <c r="Q101" s="29"/>
      <c r="R101" s="30">
        <v>1</v>
      </c>
      <c r="S101" s="28"/>
      <c r="T101" s="29"/>
      <c r="U101" s="30"/>
      <c r="V101" s="28"/>
      <c r="W101" s="29"/>
      <c r="X101" s="30"/>
      <c r="Y101" s="31"/>
      <c r="Z101" s="28"/>
      <c r="AA101" s="29"/>
      <c r="AB101" s="30"/>
      <c r="AC101" s="28"/>
      <c r="AD101" s="29"/>
      <c r="AE101" s="30"/>
      <c r="AF101" s="28"/>
      <c r="AG101" s="30"/>
    </row>
    <row r="102" spans="1:33" ht="15.75" customHeight="1" x14ac:dyDescent="0.2">
      <c r="A102" s="15" t="s">
        <v>281</v>
      </c>
      <c r="B102" s="24" t="s">
        <v>282</v>
      </c>
      <c r="C102" s="25" t="s">
        <v>76</v>
      </c>
      <c r="D102" s="26" t="s">
        <v>77</v>
      </c>
      <c r="E102" s="27" t="s">
        <v>78</v>
      </c>
      <c r="F102" s="28"/>
      <c r="G102" s="29"/>
      <c r="H102" s="30"/>
      <c r="I102" s="28"/>
      <c r="J102" s="29"/>
      <c r="K102" s="30"/>
      <c r="L102" s="28"/>
      <c r="M102" s="29"/>
      <c r="N102" s="30"/>
      <c r="O102" s="28"/>
      <c r="P102" s="29">
        <v>1</v>
      </c>
      <c r="Q102" s="29"/>
      <c r="R102" s="30"/>
      <c r="S102" s="28"/>
      <c r="T102" s="29"/>
      <c r="U102" s="30"/>
      <c r="V102" s="28"/>
      <c r="W102" s="29"/>
      <c r="X102" s="30"/>
      <c r="Y102" s="31"/>
      <c r="Z102" s="28"/>
      <c r="AA102" s="29"/>
      <c r="AB102" s="30"/>
      <c r="AC102" s="28"/>
      <c r="AD102" s="29"/>
      <c r="AE102" s="30"/>
      <c r="AF102" s="28"/>
      <c r="AG102" s="30"/>
    </row>
    <row r="103" spans="1:33" ht="15.75" customHeight="1" x14ac:dyDescent="0.2">
      <c r="A103" s="15" t="s">
        <v>283</v>
      </c>
      <c r="B103" s="24" t="s">
        <v>284</v>
      </c>
      <c r="C103" s="25" t="s">
        <v>76</v>
      </c>
      <c r="D103" s="26" t="s">
        <v>77</v>
      </c>
      <c r="E103" s="27" t="s">
        <v>78</v>
      </c>
      <c r="F103" s="28"/>
      <c r="G103" s="29"/>
      <c r="H103" s="30"/>
      <c r="I103" s="28"/>
      <c r="J103" s="29"/>
      <c r="K103" s="30"/>
      <c r="L103" s="28"/>
      <c r="M103" s="29"/>
      <c r="N103" s="30"/>
      <c r="O103" s="28"/>
      <c r="P103" s="29"/>
      <c r="Q103" s="29"/>
      <c r="R103" s="30"/>
      <c r="S103" s="28"/>
      <c r="T103" s="29"/>
      <c r="U103" s="30"/>
      <c r="V103" s="28"/>
      <c r="W103" s="29"/>
      <c r="X103" s="30"/>
      <c r="Y103" s="31">
        <v>1</v>
      </c>
      <c r="Z103" s="28"/>
      <c r="AA103" s="29"/>
      <c r="AB103" s="30"/>
      <c r="AC103" s="28"/>
      <c r="AD103" s="29"/>
      <c r="AE103" s="30"/>
      <c r="AF103" s="28"/>
      <c r="AG103" s="30"/>
    </row>
    <row r="104" spans="1:33" ht="15.75" customHeight="1" x14ac:dyDescent="0.2">
      <c r="A104" s="15" t="s">
        <v>285</v>
      </c>
      <c r="B104" s="24" t="s">
        <v>286</v>
      </c>
      <c r="C104" s="25" t="s">
        <v>78</v>
      </c>
      <c r="D104" s="26" t="s">
        <v>77</v>
      </c>
      <c r="E104" s="27" t="s">
        <v>76</v>
      </c>
      <c r="F104" s="28"/>
      <c r="G104" s="29"/>
      <c r="H104" s="30">
        <v>1</v>
      </c>
      <c r="I104" s="28"/>
      <c r="J104" s="29"/>
      <c r="K104" s="30"/>
      <c r="L104" s="28"/>
      <c r="M104" s="29"/>
      <c r="N104" s="30"/>
      <c r="O104" s="28"/>
      <c r="P104" s="29"/>
      <c r="Q104" s="29"/>
      <c r="R104" s="30"/>
      <c r="S104" s="28"/>
      <c r="T104" s="29"/>
      <c r="U104" s="30"/>
      <c r="V104" s="28"/>
      <c r="W104" s="29"/>
      <c r="X104" s="30"/>
      <c r="Y104" s="31"/>
      <c r="Z104" s="28"/>
      <c r="AA104" s="29"/>
      <c r="AB104" s="30"/>
      <c r="AC104" s="28"/>
      <c r="AD104" s="29"/>
      <c r="AE104" s="30"/>
      <c r="AF104" s="28"/>
      <c r="AG104" s="30"/>
    </row>
    <row r="105" spans="1:33" ht="15.75" customHeight="1" x14ac:dyDescent="0.2">
      <c r="A105" s="15" t="s">
        <v>287</v>
      </c>
      <c r="B105" s="32" t="s">
        <v>288</v>
      </c>
      <c r="C105" s="25" t="s">
        <v>76</v>
      </c>
      <c r="D105" s="26" t="s">
        <v>77</v>
      </c>
      <c r="E105" s="27" t="s">
        <v>78</v>
      </c>
      <c r="F105" s="28"/>
      <c r="G105" s="29"/>
      <c r="H105" s="30"/>
      <c r="I105" s="28"/>
      <c r="J105" s="29"/>
      <c r="K105" s="30"/>
      <c r="L105" s="28"/>
      <c r="M105" s="29"/>
      <c r="N105" s="30"/>
      <c r="O105" s="28"/>
      <c r="P105" s="29"/>
      <c r="Q105" s="29"/>
      <c r="R105" s="30"/>
      <c r="S105" s="28"/>
      <c r="T105" s="29">
        <v>1</v>
      </c>
      <c r="U105" s="30"/>
      <c r="V105" s="28"/>
      <c r="W105" s="29"/>
      <c r="X105" s="30"/>
      <c r="Y105" s="31"/>
      <c r="Z105" s="28"/>
      <c r="AA105" s="29"/>
      <c r="AB105" s="30"/>
      <c r="AC105" s="28"/>
      <c r="AD105" s="29"/>
      <c r="AE105" s="30"/>
      <c r="AF105" s="28"/>
      <c r="AG105" s="30"/>
    </row>
    <row r="106" spans="1:33" ht="15.75" customHeight="1" x14ac:dyDescent="0.2">
      <c r="A106" s="15" t="s">
        <v>289</v>
      </c>
      <c r="B106" s="24" t="s">
        <v>290</v>
      </c>
      <c r="C106" s="25" t="s">
        <v>78</v>
      </c>
      <c r="D106" s="26" t="s">
        <v>77</v>
      </c>
      <c r="E106" s="27" t="s">
        <v>76</v>
      </c>
      <c r="F106" s="28"/>
      <c r="G106" s="29"/>
      <c r="H106" s="30"/>
      <c r="I106" s="28"/>
      <c r="J106" s="29"/>
      <c r="K106" s="30"/>
      <c r="L106" s="28"/>
      <c r="M106" s="29"/>
      <c r="N106" s="30"/>
      <c r="O106" s="28"/>
      <c r="P106" s="29"/>
      <c r="Q106" s="29">
        <v>1</v>
      </c>
      <c r="R106" s="30"/>
      <c r="S106" s="28"/>
      <c r="T106" s="29"/>
      <c r="U106" s="30"/>
      <c r="V106" s="28"/>
      <c r="W106" s="29"/>
      <c r="X106" s="30"/>
      <c r="Y106" s="31"/>
      <c r="Z106" s="28"/>
      <c r="AA106" s="29"/>
      <c r="AB106" s="30"/>
      <c r="AC106" s="28"/>
      <c r="AD106" s="29"/>
      <c r="AE106" s="30"/>
      <c r="AF106" s="28"/>
      <c r="AG106" s="30"/>
    </row>
    <row r="107" spans="1:33" ht="15.75" customHeight="1" x14ac:dyDescent="0.2">
      <c r="A107" s="15" t="s">
        <v>291</v>
      </c>
      <c r="B107" s="24" t="s">
        <v>292</v>
      </c>
      <c r="C107" s="25" t="s">
        <v>76</v>
      </c>
      <c r="D107" s="26" t="s">
        <v>77</v>
      </c>
      <c r="E107" s="27" t="s">
        <v>78</v>
      </c>
      <c r="F107" s="28"/>
      <c r="G107" s="29"/>
      <c r="H107" s="30"/>
      <c r="I107" s="28"/>
      <c r="J107" s="29"/>
      <c r="K107" s="30">
        <v>1</v>
      </c>
      <c r="L107" s="28"/>
      <c r="M107" s="29"/>
      <c r="N107" s="30"/>
      <c r="O107" s="28"/>
      <c r="P107" s="29"/>
      <c r="Q107" s="29"/>
      <c r="R107" s="30"/>
      <c r="S107" s="28"/>
      <c r="T107" s="29"/>
      <c r="U107" s="30"/>
      <c r="V107" s="28"/>
      <c r="W107" s="29"/>
      <c r="X107" s="30"/>
      <c r="Y107" s="31"/>
      <c r="Z107" s="28"/>
      <c r="AA107" s="29"/>
      <c r="AB107" s="30"/>
      <c r="AC107" s="28"/>
      <c r="AD107" s="29"/>
      <c r="AE107" s="30"/>
      <c r="AF107" s="28"/>
      <c r="AG107" s="30"/>
    </row>
    <row r="108" spans="1:33" ht="15.75" customHeight="1" x14ac:dyDescent="0.2">
      <c r="A108" s="15" t="s">
        <v>293</v>
      </c>
      <c r="B108" s="24" t="s">
        <v>294</v>
      </c>
      <c r="C108" s="25" t="s">
        <v>78</v>
      </c>
      <c r="D108" s="26" t="s">
        <v>77</v>
      </c>
      <c r="E108" s="27" t="s">
        <v>76</v>
      </c>
      <c r="F108" s="28"/>
      <c r="G108" s="29"/>
      <c r="H108" s="30"/>
      <c r="I108" s="28"/>
      <c r="J108" s="29"/>
      <c r="K108" s="30"/>
      <c r="L108" s="28"/>
      <c r="M108" s="29"/>
      <c r="N108" s="30"/>
      <c r="O108" s="28"/>
      <c r="P108" s="29"/>
      <c r="Q108" s="29"/>
      <c r="R108" s="30"/>
      <c r="S108" s="28"/>
      <c r="T108" s="29"/>
      <c r="U108" s="30"/>
      <c r="V108" s="28"/>
      <c r="W108" s="29"/>
      <c r="X108" s="30"/>
      <c r="Y108" s="31"/>
      <c r="Z108" s="28"/>
      <c r="AA108" s="29"/>
      <c r="AB108" s="30"/>
      <c r="AC108" s="28"/>
      <c r="AD108" s="29">
        <v>1</v>
      </c>
      <c r="AE108" s="30"/>
      <c r="AF108" s="28"/>
      <c r="AG108" s="30"/>
    </row>
    <row r="109" spans="1:33" ht="15.75" customHeight="1" x14ac:dyDescent="0.2">
      <c r="A109" s="15" t="s">
        <v>295</v>
      </c>
      <c r="B109" s="24" t="s">
        <v>296</v>
      </c>
      <c r="C109" s="25" t="s">
        <v>78</v>
      </c>
      <c r="D109" s="26" t="s">
        <v>77</v>
      </c>
      <c r="E109" s="27" t="s">
        <v>76</v>
      </c>
      <c r="F109" s="28"/>
      <c r="G109" s="29"/>
      <c r="H109" s="30">
        <v>1</v>
      </c>
      <c r="I109" s="28"/>
      <c r="J109" s="29"/>
      <c r="K109" s="30"/>
      <c r="L109" s="28"/>
      <c r="M109" s="29"/>
      <c r="N109" s="30"/>
      <c r="O109" s="28"/>
      <c r="P109" s="29"/>
      <c r="Q109" s="29"/>
      <c r="R109" s="30"/>
      <c r="S109" s="28"/>
      <c r="T109" s="29"/>
      <c r="U109" s="30"/>
      <c r="V109" s="28"/>
      <c r="W109" s="29"/>
      <c r="X109" s="30"/>
      <c r="Y109" s="31"/>
      <c r="Z109" s="28"/>
      <c r="AA109" s="29"/>
      <c r="AB109" s="30"/>
      <c r="AC109" s="28"/>
      <c r="AD109" s="29"/>
      <c r="AE109" s="30"/>
      <c r="AF109" s="28"/>
      <c r="AG109" s="30"/>
    </row>
    <row r="110" spans="1:33" ht="15.75" customHeight="1" x14ac:dyDescent="0.2">
      <c r="A110" s="15" t="s">
        <v>297</v>
      </c>
      <c r="B110" s="24" t="s">
        <v>298</v>
      </c>
      <c r="C110" s="25" t="s">
        <v>76</v>
      </c>
      <c r="D110" s="26" t="s">
        <v>77</v>
      </c>
      <c r="E110" s="27" t="s">
        <v>78</v>
      </c>
      <c r="F110" s="28"/>
      <c r="G110" s="29"/>
      <c r="H110" s="30"/>
      <c r="I110" s="28">
        <v>1</v>
      </c>
      <c r="J110" s="29"/>
      <c r="K110" s="30"/>
      <c r="L110" s="28"/>
      <c r="M110" s="29"/>
      <c r="N110" s="30"/>
      <c r="O110" s="28"/>
      <c r="P110" s="29"/>
      <c r="Q110" s="29"/>
      <c r="R110" s="30"/>
      <c r="S110" s="28"/>
      <c r="T110" s="29"/>
      <c r="U110" s="30"/>
      <c r="V110" s="28"/>
      <c r="W110" s="29"/>
      <c r="X110" s="30"/>
      <c r="Y110" s="31"/>
      <c r="Z110" s="28"/>
      <c r="AA110" s="29"/>
      <c r="AB110" s="30"/>
      <c r="AC110" s="28"/>
      <c r="AD110" s="29"/>
      <c r="AE110" s="30"/>
      <c r="AF110" s="28"/>
      <c r="AG110" s="30"/>
    </row>
    <row r="111" spans="1:33" ht="15.75" customHeight="1" x14ac:dyDescent="0.2">
      <c r="A111" s="15" t="s">
        <v>299</v>
      </c>
      <c r="B111" s="24" t="s">
        <v>300</v>
      </c>
      <c r="C111" s="25" t="s">
        <v>78</v>
      </c>
      <c r="D111" s="26" t="s">
        <v>77</v>
      </c>
      <c r="E111" s="27" t="s">
        <v>76</v>
      </c>
      <c r="F111" s="28"/>
      <c r="G111" s="29"/>
      <c r="H111" s="30"/>
      <c r="I111" s="28"/>
      <c r="J111" s="29"/>
      <c r="K111" s="30"/>
      <c r="L111" s="28"/>
      <c r="M111" s="29"/>
      <c r="N111" s="30"/>
      <c r="O111" s="28"/>
      <c r="P111" s="29"/>
      <c r="Q111" s="29"/>
      <c r="R111" s="30">
        <v>1</v>
      </c>
      <c r="S111" s="28"/>
      <c r="T111" s="29"/>
      <c r="U111" s="30"/>
      <c r="V111" s="28"/>
      <c r="W111" s="29"/>
      <c r="X111" s="30"/>
      <c r="Y111" s="31"/>
      <c r="Z111" s="28"/>
      <c r="AA111" s="29"/>
      <c r="AB111" s="30"/>
      <c r="AC111" s="28"/>
      <c r="AD111" s="29"/>
      <c r="AE111" s="30"/>
      <c r="AF111" s="28"/>
      <c r="AG111" s="30"/>
    </row>
    <row r="112" spans="1:33" ht="15.75" customHeight="1" x14ac:dyDescent="0.2">
      <c r="A112" s="15" t="s">
        <v>301</v>
      </c>
      <c r="B112" s="24" t="s">
        <v>302</v>
      </c>
      <c r="C112" s="25" t="s">
        <v>76</v>
      </c>
      <c r="D112" s="26" t="s">
        <v>77</v>
      </c>
      <c r="E112" s="27" t="s">
        <v>78</v>
      </c>
      <c r="F112" s="28"/>
      <c r="G112" s="29"/>
      <c r="H112" s="30"/>
      <c r="I112" s="28"/>
      <c r="J112" s="29"/>
      <c r="K112" s="30"/>
      <c r="L112" s="28"/>
      <c r="M112" s="29"/>
      <c r="N112" s="30"/>
      <c r="O112" s="28"/>
      <c r="P112" s="29"/>
      <c r="Q112" s="29"/>
      <c r="R112" s="30"/>
      <c r="S112" s="28"/>
      <c r="T112" s="29"/>
      <c r="U112" s="30"/>
      <c r="V112" s="28"/>
      <c r="W112" s="29"/>
      <c r="X112" s="30"/>
      <c r="Y112" s="31"/>
      <c r="Z112" s="28"/>
      <c r="AA112" s="29"/>
      <c r="AB112" s="30">
        <v>1</v>
      </c>
      <c r="AC112" s="28"/>
      <c r="AD112" s="29"/>
      <c r="AE112" s="30"/>
      <c r="AF112" s="28"/>
      <c r="AG112" s="30"/>
    </row>
    <row r="113" spans="1:33" ht="15.75" customHeight="1" x14ac:dyDescent="0.2">
      <c r="A113" s="15" t="s">
        <v>303</v>
      </c>
      <c r="B113" s="24" t="s">
        <v>304</v>
      </c>
      <c r="C113" s="25" t="s">
        <v>76</v>
      </c>
      <c r="D113" s="26" t="s">
        <v>77</v>
      </c>
      <c r="E113" s="27" t="s">
        <v>78</v>
      </c>
      <c r="F113" s="28"/>
      <c r="G113" s="29"/>
      <c r="H113" s="30">
        <v>1</v>
      </c>
      <c r="I113" s="28"/>
      <c r="J113" s="29"/>
      <c r="K113" s="30"/>
      <c r="L113" s="28"/>
      <c r="M113" s="29"/>
      <c r="N113" s="30"/>
      <c r="O113" s="28"/>
      <c r="P113" s="29"/>
      <c r="Q113" s="29"/>
      <c r="R113" s="30"/>
      <c r="S113" s="28"/>
      <c r="T113" s="29"/>
      <c r="U113" s="30"/>
      <c r="V113" s="28"/>
      <c r="W113" s="29"/>
      <c r="X113" s="30"/>
      <c r="Y113" s="31"/>
      <c r="Z113" s="28"/>
      <c r="AA113" s="29"/>
      <c r="AB113" s="30"/>
      <c r="AC113" s="28"/>
      <c r="AD113" s="29"/>
      <c r="AE113" s="30"/>
      <c r="AF113" s="28"/>
      <c r="AG113" s="30"/>
    </row>
    <row r="114" spans="1:33" ht="15.75" customHeight="1" x14ac:dyDescent="0.2">
      <c r="A114" s="15" t="s">
        <v>305</v>
      </c>
      <c r="B114" s="24" t="s">
        <v>306</v>
      </c>
      <c r="C114" s="25" t="s">
        <v>76</v>
      </c>
      <c r="D114" s="26" t="s">
        <v>77</v>
      </c>
      <c r="E114" s="27" t="s">
        <v>78</v>
      </c>
      <c r="F114" s="28"/>
      <c r="G114" s="29"/>
      <c r="H114" s="30"/>
      <c r="I114" s="28"/>
      <c r="J114" s="29"/>
      <c r="K114" s="30"/>
      <c r="L114" s="28"/>
      <c r="M114" s="29"/>
      <c r="N114" s="30"/>
      <c r="O114" s="28">
        <v>1</v>
      </c>
      <c r="P114" s="29"/>
      <c r="Q114" s="29"/>
      <c r="R114" s="30"/>
      <c r="S114" s="28"/>
      <c r="T114" s="29"/>
      <c r="U114" s="30"/>
      <c r="V114" s="28"/>
      <c r="W114" s="29"/>
      <c r="X114" s="30"/>
      <c r="Y114" s="31"/>
      <c r="Z114" s="28"/>
      <c r="AA114" s="29"/>
      <c r="AB114" s="30"/>
      <c r="AC114" s="28"/>
      <c r="AD114" s="29"/>
      <c r="AE114" s="30"/>
      <c r="AF114" s="28"/>
      <c r="AG114" s="30"/>
    </row>
    <row r="115" spans="1:33" ht="15.75" customHeight="1" x14ac:dyDescent="0.2">
      <c r="A115" s="15" t="s">
        <v>307</v>
      </c>
      <c r="B115" s="24" t="s">
        <v>308</v>
      </c>
      <c r="C115" s="25" t="s">
        <v>309</v>
      </c>
      <c r="D115" s="34" t="s">
        <v>310</v>
      </c>
      <c r="E115" s="35" t="s">
        <v>311</v>
      </c>
      <c r="F115" s="28"/>
      <c r="G115" s="29"/>
      <c r="H115" s="30"/>
      <c r="I115" s="28">
        <v>1</v>
      </c>
      <c r="J115" s="29"/>
      <c r="K115" s="30"/>
      <c r="L115" s="28"/>
      <c r="M115" s="29"/>
      <c r="N115" s="30"/>
      <c r="O115" s="28"/>
      <c r="P115" s="29"/>
      <c r="Q115" s="29"/>
      <c r="R115" s="30"/>
      <c r="S115" s="28"/>
      <c r="T115" s="29"/>
      <c r="U115" s="30"/>
      <c r="V115" s="28"/>
      <c r="W115" s="29"/>
      <c r="X115" s="30"/>
      <c r="Y115" s="31"/>
      <c r="Z115" s="28"/>
      <c r="AA115" s="29"/>
      <c r="AB115" s="30"/>
      <c r="AC115" s="28"/>
      <c r="AD115" s="29"/>
      <c r="AE115" s="30"/>
      <c r="AF115" s="28"/>
      <c r="AG115" s="30"/>
    </row>
    <row r="116" spans="1:33" ht="15.75" customHeight="1" x14ac:dyDescent="0.2">
      <c r="A116" s="15" t="s">
        <v>312</v>
      </c>
      <c r="B116" s="24" t="s">
        <v>313</v>
      </c>
      <c r="C116" s="25" t="s">
        <v>76</v>
      </c>
      <c r="D116" s="26" t="s">
        <v>77</v>
      </c>
      <c r="E116" s="27" t="s">
        <v>78</v>
      </c>
      <c r="F116" s="28"/>
      <c r="G116" s="29"/>
      <c r="H116" s="30"/>
      <c r="I116" s="28"/>
      <c r="J116" s="29"/>
      <c r="K116" s="30"/>
      <c r="L116" s="28"/>
      <c r="M116" s="29"/>
      <c r="N116" s="30"/>
      <c r="O116" s="28"/>
      <c r="P116" s="29"/>
      <c r="Q116" s="29"/>
      <c r="R116" s="30"/>
      <c r="S116" s="28"/>
      <c r="T116" s="29"/>
      <c r="U116" s="30"/>
      <c r="V116" s="28"/>
      <c r="W116" s="29"/>
      <c r="X116" s="30"/>
      <c r="Y116" s="31"/>
      <c r="Z116" s="28"/>
      <c r="AA116" s="29"/>
      <c r="AB116" s="30"/>
      <c r="AC116" s="28">
        <v>1</v>
      </c>
      <c r="AD116" s="29"/>
      <c r="AE116" s="30"/>
      <c r="AF116" s="28"/>
      <c r="AG116" s="30"/>
    </row>
    <row r="117" spans="1:33" ht="15.75" customHeight="1" x14ac:dyDescent="0.2">
      <c r="A117" s="15" t="s">
        <v>314</v>
      </c>
      <c r="B117" s="24" t="s">
        <v>315</v>
      </c>
      <c r="C117" s="25" t="s">
        <v>76</v>
      </c>
      <c r="D117" s="26" t="s">
        <v>77</v>
      </c>
      <c r="E117" s="27" t="s">
        <v>78</v>
      </c>
      <c r="F117" s="28"/>
      <c r="G117" s="29"/>
      <c r="H117" s="30"/>
      <c r="I117" s="28"/>
      <c r="J117" s="29">
        <v>1</v>
      </c>
      <c r="K117" s="30"/>
      <c r="L117" s="28"/>
      <c r="M117" s="29"/>
      <c r="N117" s="30"/>
      <c r="O117" s="28"/>
      <c r="P117" s="29"/>
      <c r="Q117" s="29"/>
      <c r="R117" s="30"/>
      <c r="S117" s="28"/>
      <c r="T117" s="29"/>
      <c r="U117" s="30"/>
      <c r="V117" s="28"/>
      <c r="W117" s="29"/>
      <c r="X117" s="30"/>
      <c r="Y117" s="31"/>
      <c r="Z117" s="28"/>
      <c r="AA117" s="29"/>
      <c r="AB117" s="30"/>
      <c r="AC117" s="28"/>
      <c r="AD117" s="29"/>
      <c r="AE117" s="30"/>
      <c r="AF117" s="28"/>
      <c r="AG117" s="30"/>
    </row>
    <row r="118" spans="1:33" ht="15.75" customHeight="1" x14ac:dyDescent="0.2">
      <c r="A118" s="15" t="s">
        <v>316</v>
      </c>
      <c r="B118" s="24" t="s">
        <v>317</v>
      </c>
      <c r="C118" s="25" t="s">
        <v>76</v>
      </c>
      <c r="D118" s="26" t="s">
        <v>77</v>
      </c>
      <c r="E118" s="27" t="s">
        <v>78</v>
      </c>
      <c r="F118" s="28"/>
      <c r="G118" s="29"/>
      <c r="H118" s="30"/>
      <c r="I118" s="28"/>
      <c r="J118" s="29"/>
      <c r="K118" s="30"/>
      <c r="L118" s="28"/>
      <c r="M118" s="29"/>
      <c r="N118" s="30"/>
      <c r="O118" s="28"/>
      <c r="P118" s="29"/>
      <c r="Q118" s="29"/>
      <c r="R118" s="30"/>
      <c r="S118" s="28"/>
      <c r="T118" s="29"/>
      <c r="U118" s="30"/>
      <c r="V118" s="28"/>
      <c r="W118" s="29"/>
      <c r="X118" s="30"/>
      <c r="Y118" s="31"/>
      <c r="Z118" s="28"/>
      <c r="AA118" s="29">
        <v>1</v>
      </c>
      <c r="AB118" s="30"/>
      <c r="AC118" s="28"/>
      <c r="AD118" s="29"/>
      <c r="AE118" s="30"/>
      <c r="AF118" s="28"/>
      <c r="AG118" s="30"/>
    </row>
    <row r="119" spans="1:33" ht="15.75" customHeight="1" x14ac:dyDescent="0.2">
      <c r="A119" s="15" t="s">
        <v>318</v>
      </c>
      <c r="B119" s="24" t="s">
        <v>319</v>
      </c>
      <c r="C119" s="25" t="s">
        <v>76</v>
      </c>
      <c r="D119" s="26" t="s">
        <v>77</v>
      </c>
      <c r="E119" s="27" t="s">
        <v>78</v>
      </c>
      <c r="F119" s="28"/>
      <c r="G119" s="29"/>
      <c r="H119" s="30"/>
      <c r="I119" s="28"/>
      <c r="J119" s="29"/>
      <c r="K119" s="30"/>
      <c r="L119" s="28"/>
      <c r="M119" s="29"/>
      <c r="N119" s="30"/>
      <c r="O119" s="28"/>
      <c r="P119" s="29"/>
      <c r="Q119" s="29"/>
      <c r="R119" s="30"/>
      <c r="S119" s="28"/>
      <c r="T119" s="29"/>
      <c r="U119" s="30"/>
      <c r="V119" s="28"/>
      <c r="W119" s="29"/>
      <c r="X119" s="30"/>
      <c r="Y119" s="31"/>
      <c r="Z119" s="28"/>
      <c r="AA119" s="29"/>
      <c r="AB119" s="30"/>
      <c r="AC119" s="28"/>
      <c r="AD119" s="29"/>
      <c r="AE119" s="30"/>
      <c r="AF119" s="28">
        <v>1</v>
      </c>
      <c r="AG119" s="30"/>
    </row>
    <row r="120" spans="1:33" ht="15.75" customHeight="1" x14ac:dyDescent="0.2">
      <c r="A120" s="15" t="s">
        <v>320</v>
      </c>
      <c r="B120" s="24" t="s">
        <v>321</v>
      </c>
      <c r="C120" s="25" t="s">
        <v>78</v>
      </c>
      <c r="D120" s="26" t="s">
        <v>77</v>
      </c>
      <c r="E120" s="27" t="s">
        <v>76</v>
      </c>
      <c r="F120" s="28"/>
      <c r="G120" s="29"/>
      <c r="H120" s="30"/>
      <c r="I120" s="28"/>
      <c r="J120" s="29"/>
      <c r="K120" s="30"/>
      <c r="L120" s="28"/>
      <c r="M120" s="29"/>
      <c r="N120" s="30"/>
      <c r="O120" s="28"/>
      <c r="P120" s="29"/>
      <c r="Q120" s="29"/>
      <c r="R120" s="30"/>
      <c r="S120" s="28"/>
      <c r="T120" s="29"/>
      <c r="U120" s="30"/>
      <c r="V120" s="28"/>
      <c r="W120" s="29"/>
      <c r="X120" s="30"/>
      <c r="Y120" s="31"/>
      <c r="Z120" s="28"/>
      <c r="AA120" s="29"/>
      <c r="AB120" s="30"/>
      <c r="AC120" s="28">
        <v>1</v>
      </c>
      <c r="AD120" s="29"/>
      <c r="AE120" s="30"/>
      <c r="AF120" s="28"/>
      <c r="AG120" s="30"/>
    </row>
    <row r="121" spans="1:33" ht="15.75" customHeight="1" x14ac:dyDescent="0.2">
      <c r="A121" s="15" t="s">
        <v>322</v>
      </c>
      <c r="B121" s="24" t="s">
        <v>323</v>
      </c>
      <c r="C121" s="25" t="s">
        <v>76</v>
      </c>
      <c r="D121" s="26" t="s">
        <v>77</v>
      </c>
      <c r="E121" s="27" t="s">
        <v>78</v>
      </c>
      <c r="F121" s="28"/>
      <c r="G121" s="29"/>
      <c r="H121" s="30">
        <v>1</v>
      </c>
      <c r="I121" s="28"/>
      <c r="J121" s="29"/>
      <c r="K121" s="30"/>
      <c r="L121" s="28"/>
      <c r="M121" s="29"/>
      <c r="N121" s="30"/>
      <c r="O121" s="28"/>
      <c r="P121" s="29"/>
      <c r="Q121" s="29"/>
      <c r="R121" s="30"/>
      <c r="S121" s="28"/>
      <c r="T121" s="29"/>
      <c r="U121" s="30"/>
      <c r="V121" s="28"/>
      <c r="W121" s="29"/>
      <c r="X121" s="30"/>
      <c r="Y121" s="31"/>
      <c r="Z121" s="28"/>
      <c r="AA121" s="29"/>
      <c r="AB121" s="30"/>
      <c r="AC121" s="28"/>
      <c r="AD121" s="29"/>
      <c r="AE121" s="30"/>
      <c r="AF121" s="28"/>
      <c r="AG121" s="30"/>
    </row>
    <row r="122" spans="1:33" ht="38.25" customHeight="1" x14ac:dyDescent="0.2">
      <c r="A122" s="15" t="s">
        <v>324</v>
      </c>
      <c r="B122" s="32" t="s">
        <v>325</v>
      </c>
      <c r="C122" s="36" t="s">
        <v>326</v>
      </c>
      <c r="D122" s="34" t="s">
        <v>327</v>
      </c>
      <c r="E122" s="35" t="s">
        <v>328</v>
      </c>
      <c r="F122" s="28"/>
      <c r="G122" s="29"/>
      <c r="H122" s="30"/>
      <c r="I122" s="28"/>
      <c r="J122" s="29"/>
      <c r="K122" s="30"/>
      <c r="L122" s="28"/>
      <c r="M122" s="29"/>
      <c r="N122" s="30"/>
      <c r="O122" s="28"/>
      <c r="P122" s="29"/>
      <c r="Q122" s="29">
        <v>1</v>
      </c>
      <c r="R122" s="30"/>
      <c r="S122" s="28"/>
      <c r="T122" s="29"/>
      <c r="U122" s="30"/>
      <c r="V122" s="28"/>
      <c r="W122" s="29"/>
      <c r="X122" s="30"/>
      <c r="Y122" s="31"/>
      <c r="Z122" s="28"/>
      <c r="AA122" s="29"/>
      <c r="AB122" s="30"/>
      <c r="AC122" s="28"/>
      <c r="AD122" s="29"/>
      <c r="AE122" s="30"/>
      <c r="AF122" s="28"/>
      <c r="AG122" s="30"/>
    </row>
    <row r="123" spans="1:33" ht="15.75" customHeight="1" x14ac:dyDescent="0.2">
      <c r="A123" s="15" t="s">
        <v>329</v>
      </c>
      <c r="B123" s="24" t="s">
        <v>330</v>
      </c>
      <c r="C123" s="25" t="s">
        <v>78</v>
      </c>
      <c r="D123" s="26" t="s">
        <v>77</v>
      </c>
      <c r="E123" s="27" t="s">
        <v>76</v>
      </c>
      <c r="F123" s="28">
        <v>1</v>
      </c>
      <c r="G123" s="29"/>
      <c r="H123" s="30"/>
      <c r="I123" s="28"/>
      <c r="J123" s="29"/>
      <c r="K123" s="30"/>
      <c r="L123" s="28"/>
      <c r="M123" s="29"/>
      <c r="N123" s="30"/>
      <c r="O123" s="28"/>
      <c r="P123" s="29"/>
      <c r="Q123" s="29"/>
      <c r="R123" s="30"/>
      <c r="S123" s="28"/>
      <c r="T123" s="29"/>
      <c r="U123" s="30"/>
      <c r="V123" s="28"/>
      <c r="W123" s="29"/>
      <c r="X123" s="30"/>
      <c r="Y123" s="31"/>
      <c r="Z123" s="28"/>
      <c r="AA123" s="29"/>
      <c r="AB123" s="30"/>
      <c r="AC123" s="28"/>
      <c r="AD123" s="29"/>
      <c r="AE123" s="30"/>
      <c r="AF123" s="28"/>
      <c r="AG123" s="30"/>
    </row>
    <row r="124" spans="1:33" ht="15.75" customHeight="1" x14ac:dyDescent="0.2">
      <c r="A124" s="15" t="s">
        <v>331</v>
      </c>
      <c r="B124" s="24" t="s">
        <v>332</v>
      </c>
      <c r="C124" s="25" t="s">
        <v>76</v>
      </c>
      <c r="D124" s="26" t="s">
        <v>77</v>
      </c>
      <c r="E124" s="27" t="s">
        <v>333</v>
      </c>
      <c r="F124" s="28"/>
      <c r="G124" s="29"/>
      <c r="H124" s="30"/>
      <c r="I124" s="28"/>
      <c r="J124" s="29">
        <v>1</v>
      </c>
      <c r="K124" s="30"/>
      <c r="L124" s="28"/>
      <c r="M124" s="29"/>
      <c r="N124" s="30"/>
      <c r="O124" s="28"/>
      <c r="P124" s="29"/>
      <c r="Q124" s="29"/>
      <c r="R124" s="30"/>
      <c r="S124" s="28"/>
      <c r="T124" s="29"/>
      <c r="U124" s="30"/>
      <c r="V124" s="28"/>
      <c r="W124" s="29"/>
      <c r="X124" s="30"/>
      <c r="Y124" s="31"/>
      <c r="Z124" s="28"/>
      <c r="AA124" s="29"/>
      <c r="AB124" s="30"/>
      <c r="AC124" s="28"/>
      <c r="AD124" s="29"/>
      <c r="AE124" s="30"/>
      <c r="AF124" s="28"/>
      <c r="AG124" s="30"/>
    </row>
    <row r="125" spans="1:33" ht="15.75" customHeight="1" x14ac:dyDescent="0.2">
      <c r="A125" s="15" t="s">
        <v>334</v>
      </c>
      <c r="B125" s="24" t="s">
        <v>335</v>
      </c>
      <c r="C125" s="25" t="s">
        <v>78</v>
      </c>
      <c r="D125" s="26" t="s">
        <v>77</v>
      </c>
      <c r="E125" s="27" t="s">
        <v>76</v>
      </c>
      <c r="F125" s="28"/>
      <c r="G125" s="29"/>
      <c r="H125" s="30"/>
      <c r="I125" s="28"/>
      <c r="J125" s="29"/>
      <c r="K125" s="30"/>
      <c r="L125" s="28"/>
      <c r="M125" s="29"/>
      <c r="N125" s="30"/>
      <c r="O125" s="28"/>
      <c r="P125" s="29"/>
      <c r="Q125" s="29"/>
      <c r="R125" s="30"/>
      <c r="S125" s="28"/>
      <c r="T125" s="29"/>
      <c r="U125" s="30"/>
      <c r="V125" s="28"/>
      <c r="W125" s="29">
        <v>1</v>
      </c>
      <c r="X125" s="30"/>
      <c r="Y125" s="31"/>
      <c r="Z125" s="28"/>
      <c r="AA125" s="29"/>
      <c r="AB125" s="30"/>
      <c r="AC125" s="28"/>
      <c r="AD125" s="29"/>
      <c r="AE125" s="30"/>
      <c r="AF125" s="28"/>
      <c r="AG125" s="30"/>
    </row>
    <row r="126" spans="1:33" ht="15.75" customHeight="1" x14ac:dyDescent="0.2">
      <c r="A126" s="15" t="s">
        <v>336</v>
      </c>
      <c r="B126" s="24" t="s">
        <v>337</v>
      </c>
      <c r="C126" s="25" t="s">
        <v>78</v>
      </c>
      <c r="D126" s="26" t="s">
        <v>77</v>
      </c>
      <c r="E126" s="27" t="s">
        <v>76</v>
      </c>
      <c r="F126" s="28"/>
      <c r="G126" s="29"/>
      <c r="H126" s="30"/>
      <c r="I126" s="28"/>
      <c r="J126" s="29"/>
      <c r="K126" s="30"/>
      <c r="L126" s="28"/>
      <c r="M126" s="29"/>
      <c r="N126" s="30"/>
      <c r="O126" s="28"/>
      <c r="P126" s="29"/>
      <c r="Q126" s="29"/>
      <c r="R126" s="30"/>
      <c r="S126" s="28"/>
      <c r="T126" s="29"/>
      <c r="U126" s="30"/>
      <c r="V126" s="28"/>
      <c r="W126" s="29"/>
      <c r="X126" s="30"/>
      <c r="Y126" s="31"/>
      <c r="Z126" s="28"/>
      <c r="AA126" s="29"/>
      <c r="AB126" s="30"/>
      <c r="AC126" s="28"/>
      <c r="AD126" s="29"/>
      <c r="AE126" s="30"/>
      <c r="AF126" s="28">
        <v>1</v>
      </c>
      <c r="AG126" s="30"/>
    </row>
    <row r="127" spans="1:33" ht="15.75" customHeight="1" x14ac:dyDescent="0.2">
      <c r="A127" s="15" t="s">
        <v>338</v>
      </c>
      <c r="B127" s="24" t="s">
        <v>339</v>
      </c>
      <c r="C127" s="25" t="s">
        <v>76</v>
      </c>
      <c r="D127" s="26" t="s">
        <v>77</v>
      </c>
      <c r="E127" s="27" t="s">
        <v>78</v>
      </c>
      <c r="F127" s="28"/>
      <c r="G127" s="29"/>
      <c r="H127" s="30"/>
      <c r="I127" s="28"/>
      <c r="J127" s="29"/>
      <c r="K127" s="30"/>
      <c r="L127" s="28"/>
      <c r="M127" s="29"/>
      <c r="N127" s="30"/>
      <c r="O127" s="28"/>
      <c r="P127" s="29"/>
      <c r="Q127" s="29"/>
      <c r="R127" s="30"/>
      <c r="S127" s="28"/>
      <c r="T127" s="29"/>
      <c r="U127" s="30"/>
      <c r="V127" s="28"/>
      <c r="W127" s="29"/>
      <c r="X127" s="30"/>
      <c r="Y127" s="31"/>
      <c r="Z127" s="28"/>
      <c r="AA127" s="29"/>
      <c r="AB127" s="30"/>
      <c r="AC127" s="28">
        <v>1</v>
      </c>
      <c r="AD127" s="29"/>
      <c r="AE127" s="30"/>
      <c r="AF127" s="28"/>
      <c r="AG127" s="30"/>
    </row>
    <row r="128" spans="1:33" ht="15.75" customHeight="1" x14ac:dyDescent="0.2">
      <c r="A128" s="15" t="s">
        <v>340</v>
      </c>
      <c r="B128" s="24" t="s">
        <v>341</v>
      </c>
      <c r="C128" s="25" t="s">
        <v>76</v>
      </c>
      <c r="D128" s="26" t="s">
        <v>77</v>
      </c>
      <c r="E128" s="27" t="s">
        <v>78</v>
      </c>
      <c r="F128" s="28"/>
      <c r="G128" s="29"/>
      <c r="H128" s="30"/>
      <c r="I128" s="28"/>
      <c r="J128" s="29"/>
      <c r="K128" s="30">
        <v>1</v>
      </c>
      <c r="L128" s="28"/>
      <c r="M128" s="29"/>
      <c r="N128" s="30"/>
      <c r="O128" s="28"/>
      <c r="P128" s="29"/>
      <c r="Q128" s="29"/>
      <c r="R128" s="30"/>
      <c r="S128" s="28"/>
      <c r="T128" s="29"/>
      <c r="U128" s="30"/>
      <c r="V128" s="28"/>
      <c r="W128" s="29"/>
      <c r="X128" s="30"/>
      <c r="Y128" s="31"/>
      <c r="Z128" s="28"/>
      <c r="AA128" s="29"/>
      <c r="AB128" s="30"/>
      <c r="AC128" s="28"/>
      <c r="AD128" s="29"/>
      <c r="AE128" s="30"/>
      <c r="AF128" s="28"/>
      <c r="AG128" s="30"/>
    </row>
    <row r="129" spans="1:33" ht="15.75" customHeight="1" x14ac:dyDescent="0.2">
      <c r="A129" s="15" t="s">
        <v>342</v>
      </c>
      <c r="B129" s="32" t="s">
        <v>343</v>
      </c>
      <c r="C129" s="25" t="s">
        <v>76</v>
      </c>
      <c r="D129" s="26" t="s">
        <v>77</v>
      </c>
      <c r="E129" s="27" t="s">
        <v>78</v>
      </c>
      <c r="F129" s="28"/>
      <c r="G129" s="29"/>
      <c r="H129" s="30"/>
      <c r="I129" s="28"/>
      <c r="J129" s="29"/>
      <c r="K129" s="30">
        <v>1</v>
      </c>
      <c r="L129" s="28"/>
      <c r="M129" s="29"/>
      <c r="N129" s="30"/>
      <c r="O129" s="28"/>
      <c r="P129" s="29"/>
      <c r="Q129" s="29"/>
      <c r="R129" s="30"/>
      <c r="S129" s="28"/>
      <c r="T129" s="29"/>
      <c r="U129" s="30"/>
      <c r="V129" s="28"/>
      <c r="W129" s="29"/>
      <c r="X129" s="30"/>
      <c r="Y129" s="31"/>
      <c r="Z129" s="28"/>
      <c r="AA129" s="29"/>
      <c r="AB129" s="30"/>
      <c r="AC129" s="28"/>
      <c r="AD129" s="29"/>
      <c r="AE129" s="30"/>
      <c r="AF129" s="28"/>
      <c r="AG129" s="30"/>
    </row>
    <row r="130" spans="1:33" ht="15.75" customHeight="1" x14ac:dyDescent="0.2">
      <c r="A130" s="15" t="s">
        <v>344</v>
      </c>
      <c r="B130" s="32" t="s">
        <v>345</v>
      </c>
      <c r="C130" s="25" t="s">
        <v>76</v>
      </c>
      <c r="D130" s="26" t="s">
        <v>77</v>
      </c>
      <c r="E130" s="27" t="s">
        <v>78</v>
      </c>
      <c r="F130" s="28"/>
      <c r="G130" s="29"/>
      <c r="H130" s="30"/>
      <c r="I130" s="28"/>
      <c r="J130" s="29"/>
      <c r="K130" s="30"/>
      <c r="L130" s="28"/>
      <c r="M130" s="29"/>
      <c r="N130" s="30"/>
      <c r="O130" s="28"/>
      <c r="P130" s="29"/>
      <c r="Q130" s="29"/>
      <c r="R130" s="30"/>
      <c r="S130" s="28"/>
      <c r="T130" s="29"/>
      <c r="U130" s="30"/>
      <c r="V130" s="28"/>
      <c r="W130" s="29"/>
      <c r="X130" s="30"/>
      <c r="Y130" s="31"/>
      <c r="Z130" s="28"/>
      <c r="AA130" s="29"/>
      <c r="AB130" s="30"/>
      <c r="AC130" s="28"/>
      <c r="AD130" s="29"/>
      <c r="AE130" s="30"/>
      <c r="AF130" s="28"/>
      <c r="AG130" s="30">
        <v>1</v>
      </c>
    </row>
    <row r="131" spans="1:33" ht="15.75" customHeight="1" x14ac:dyDescent="0.2">
      <c r="A131" s="15" t="s">
        <v>346</v>
      </c>
      <c r="B131" s="32" t="s">
        <v>347</v>
      </c>
      <c r="C131" s="25" t="s">
        <v>78</v>
      </c>
      <c r="D131" s="26" t="s">
        <v>77</v>
      </c>
      <c r="E131" s="27" t="s">
        <v>76</v>
      </c>
      <c r="F131" s="28"/>
      <c r="G131" s="29"/>
      <c r="H131" s="30"/>
      <c r="I131" s="28"/>
      <c r="J131" s="29"/>
      <c r="K131" s="30"/>
      <c r="L131" s="28"/>
      <c r="M131" s="29"/>
      <c r="N131" s="30"/>
      <c r="O131" s="28"/>
      <c r="P131" s="29"/>
      <c r="Q131" s="29"/>
      <c r="R131" s="30"/>
      <c r="S131" s="28"/>
      <c r="T131" s="29"/>
      <c r="U131" s="30"/>
      <c r="V131" s="28"/>
      <c r="W131" s="29"/>
      <c r="X131" s="30"/>
      <c r="Y131" s="31"/>
      <c r="Z131" s="28"/>
      <c r="AA131" s="29"/>
      <c r="AB131" s="30"/>
      <c r="AC131" s="28">
        <v>1</v>
      </c>
      <c r="AD131" s="29"/>
      <c r="AE131" s="30"/>
      <c r="AF131" s="28"/>
      <c r="AG131" s="30"/>
    </row>
    <row r="132" spans="1:33" ht="15.75" customHeight="1" x14ac:dyDescent="0.2">
      <c r="A132" s="15" t="s">
        <v>348</v>
      </c>
      <c r="B132" s="32" t="s">
        <v>349</v>
      </c>
      <c r="C132" s="25" t="s">
        <v>76</v>
      </c>
      <c r="D132" s="26" t="s">
        <v>77</v>
      </c>
      <c r="E132" s="27" t="s">
        <v>78</v>
      </c>
      <c r="F132" s="28"/>
      <c r="G132" s="29"/>
      <c r="H132" s="30"/>
      <c r="I132" s="28"/>
      <c r="J132" s="29"/>
      <c r="K132" s="30"/>
      <c r="L132" s="28"/>
      <c r="M132" s="29"/>
      <c r="N132" s="30"/>
      <c r="O132" s="28"/>
      <c r="P132" s="29"/>
      <c r="Q132" s="29"/>
      <c r="R132" s="30"/>
      <c r="S132" s="28"/>
      <c r="T132" s="29"/>
      <c r="U132" s="30"/>
      <c r="V132" s="28"/>
      <c r="W132" s="29"/>
      <c r="X132" s="30">
        <v>1</v>
      </c>
      <c r="Y132" s="31"/>
      <c r="Z132" s="28"/>
      <c r="AA132" s="29"/>
      <c r="AB132" s="30"/>
      <c r="AC132" s="28"/>
      <c r="AD132" s="29"/>
      <c r="AE132" s="30"/>
      <c r="AF132" s="28"/>
      <c r="AG132" s="30"/>
    </row>
    <row r="133" spans="1:33" ht="15.75" customHeight="1" x14ac:dyDescent="0.2">
      <c r="A133" s="15" t="s">
        <v>350</v>
      </c>
      <c r="B133" s="32" t="s">
        <v>351</v>
      </c>
      <c r="C133" s="25" t="s">
        <v>78</v>
      </c>
      <c r="D133" s="26" t="s">
        <v>77</v>
      </c>
      <c r="E133" s="27" t="s">
        <v>76</v>
      </c>
      <c r="F133" s="28"/>
      <c r="G133" s="29"/>
      <c r="H133" s="30"/>
      <c r="I133" s="28"/>
      <c r="J133" s="29"/>
      <c r="K133" s="30"/>
      <c r="L133" s="28">
        <v>1</v>
      </c>
      <c r="M133" s="29"/>
      <c r="N133" s="30"/>
      <c r="O133" s="28"/>
      <c r="P133" s="29"/>
      <c r="Q133" s="29"/>
      <c r="R133" s="30"/>
      <c r="S133" s="28"/>
      <c r="T133" s="29"/>
      <c r="U133" s="30"/>
      <c r="V133" s="28"/>
      <c r="W133" s="29"/>
      <c r="X133" s="30"/>
      <c r="Y133" s="31"/>
      <c r="Z133" s="28"/>
      <c r="AA133" s="29"/>
      <c r="AB133" s="30"/>
      <c r="AC133" s="28"/>
      <c r="AD133" s="29"/>
      <c r="AE133" s="30"/>
      <c r="AF133" s="28"/>
      <c r="AG133" s="30"/>
    </row>
    <row r="134" spans="1:33" ht="15.75" customHeight="1" x14ac:dyDescent="0.2">
      <c r="A134" s="15" t="s">
        <v>352</v>
      </c>
      <c r="B134" s="32" t="s">
        <v>353</v>
      </c>
      <c r="C134" s="25" t="s">
        <v>78</v>
      </c>
      <c r="D134" s="26" t="s">
        <v>77</v>
      </c>
      <c r="E134" s="27" t="s">
        <v>76</v>
      </c>
      <c r="F134" s="28"/>
      <c r="G134" s="29"/>
      <c r="H134" s="30"/>
      <c r="I134" s="28"/>
      <c r="J134" s="29"/>
      <c r="K134" s="30"/>
      <c r="L134" s="28"/>
      <c r="M134" s="29"/>
      <c r="N134" s="30"/>
      <c r="O134" s="28"/>
      <c r="P134" s="29"/>
      <c r="Q134" s="29"/>
      <c r="R134" s="30"/>
      <c r="S134" s="28"/>
      <c r="T134" s="29"/>
      <c r="U134" s="30"/>
      <c r="V134" s="28"/>
      <c r="W134" s="29"/>
      <c r="X134" s="30"/>
      <c r="Y134" s="31"/>
      <c r="Z134" s="28"/>
      <c r="AA134" s="29"/>
      <c r="AB134" s="30"/>
      <c r="AC134" s="28"/>
      <c r="AD134" s="29">
        <v>1</v>
      </c>
      <c r="AE134" s="30"/>
      <c r="AF134" s="28"/>
      <c r="AG134" s="30"/>
    </row>
    <row r="135" spans="1:33" ht="15.75" customHeight="1" x14ac:dyDescent="0.2">
      <c r="A135" s="15" t="s">
        <v>354</v>
      </c>
      <c r="B135" s="24" t="s">
        <v>355</v>
      </c>
      <c r="C135" s="25" t="s">
        <v>76</v>
      </c>
      <c r="D135" s="26" t="s">
        <v>77</v>
      </c>
      <c r="E135" s="27" t="s">
        <v>78</v>
      </c>
      <c r="F135" s="28"/>
      <c r="G135" s="29"/>
      <c r="H135" s="30"/>
      <c r="I135" s="28"/>
      <c r="J135" s="29"/>
      <c r="K135" s="30"/>
      <c r="L135" s="28"/>
      <c r="M135" s="29"/>
      <c r="N135" s="30"/>
      <c r="O135" s="28"/>
      <c r="P135" s="29"/>
      <c r="Q135" s="29"/>
      <c r="R135" s="30"/>
      <c r="S135" s="28"/>
      <c r="T135" s="29"/>
      <c r="U135" s="30"/>
      <c r="V135" s="28">
        <v>1</v>
      </c>
      <c r="W135" s="29"/>
      <c r="X135" s="30"/>
      <c r="Y135" s="31"/>
      <c r="Z135" s="28"/>
      <c r="AA135" s="29"/>
      <c r="AB135" s="30"/>
      <c r="AC135" s="28"/>
      <c r="AD135" s="29"/>
      <c r="AE135" s="30"/>
      <c r="AF135" s="28"/>
      <c r="AG135" s="30"/>
    </row>
    <row r="136" spans="1:33" ht="15.75" customHeight="1" x14ac:dyDescent="0.2">
      <c r="A136" s="15" t="s">
        <v>356</v>
      </c>
      <c r="B136" s="24" t="s">
        <v>357</v>
      </c>
      <c r="C136" s="25" t="s">
        <v>76</v>
      </c>
      <c r="D136" s="26" t="s">
        <v>77</v>
      </c>
      <c r="E136" s="27" t="s">
        <v>78</v>
      </c>
      <c r="F136" s="28"/>
      <c r="G136" s="29"/>
      <c r="H136" s="30"/>
      <c r="I136" s="28"/>
      <c r="J136" s="29"/>
      <c r="K136" s="30">
        <v>1</v>
      </c>
      <c r="L136" s="28"/>
      <c r="M136" s="29"/>
      <c r="N136" s="30"/>
      <c r="O136" s="28"/>
      <c r="P136" s="29"/>
      <c r="Q136" s="29"/>
      <c r="R136" s="30"/>
      <c r="S136" s="28"/>
      <c r="T136" s="29"/>
      <c r="U136" s="30"/>
      <c r="V136" s="28"/>
      <c r="W136" s="29"/>
      <c r="X136" s="30"/>
      <c r="Y136" s="31"/>
      <c r="Z136" s="28"/>
      <c r="AA136" s="29"/>
      <c r="AB136" s="30"/>
      <c r="AC136" s="28"/>
      <c r="AD136" s="29"/>
      <c r="AE136" s="30"/>
      <c r="AF136" s="28"/>
      <c r="AG136" s="30"/>
    </row>
    <row r="137" spans="1:33" ht="15.75" customHeight="1" x14ac:dyDescent="0.2">
      <c r="A137" s="15" t="s">
        <v>358</v>
      </c>
      <c r="B137" s="24" t="s">
        <v>359</v>
      </c>
      <c r="C137" s="25" t="s">
        <v>76</v>
      </c>
      <c r="D137" s="26" t="s">
        <v>77</v>
      </c>
      <c r="E137" s="27" t="s">
        <v>78</v>
      </c>
      <c r="F137" s="28"/>
      <c r="G137" s="29"/>
      <c r="H137" s="30"/>
      <c r="I137" s="28"/>
      <c r="J137" s="29"/>
      <c r="K137" s="30"/>
      <c r="L137" s="28"/>
      <c r="M137" s="29"/>
      <c r="N137" s="30"/>
      <c r="O137" s="28"/>
      <c r="P137" s="29"/>
      <c r="Q137" s="29"/>
      <c r="R137" s="30"/>
      <c r="S137" s="28"/>
      <c r="T137" s="29"/>
      <c r="U137" s="30"/>
      <c r="V137" s="28"/>
      <c r="W137" s="29"/>
      <c r="X137" s="30"/>
      <c r="Y137" s="31"/>
      <c r="Z137" s="28"/>
      <c r="AA137" s="29"/>
      <c r="AB137" s="30"/>
      <c r="AC137" s="28">
        <v>1</v>
      </c>
      <c r="AD137" s="29"/>
      <c r="AE137" s="30"/>
      <c r="AF137" s="28"/>
      <c r="AG137" s="30"/>
    </row>
    <row r="138" spans="1:33" ht="15.75" customHeight="1" x14ac:dyDescent="0.2">
      <c r="A138" s="15" t="s">
        <v>360</v>
      </c>
      <c r="B138" s="24" t="s">
        <v>361</v>
      </c>
      <c r="C138" s="25" t="s">
        <v>76</v>
      </c>
      <c r="D138" s="26" t="s">
        <v>77</v>
      </c>
      <c r="E138" s="27" t="s">
        <v>78</v>
      </c>
      <c r="F138" s="28"/>
      <c r="G138" s="29"/>
      <c r="H138" s="30"/>
      <c r="I138" s="28"/>
      <c r="J138" s="29"/>
      <c r="K138" s="30"/>
      <c r="L138" s="28"/>
      <c r="M138" s="29"/>
      <c r="N138" s="30"/>
      <c r="O138" s="28"/>
      <c r="P138" s="29"/>
      <c r="Q138" s="29"/>
      <c r="R138" s="30"/>
      <c r="S138" s="28"/>
      <c r="T138" s="29"/>
      <c r="U138" s="30"/>
      <c r="V138" s="28"/>
      <c r="W138" s="29"/>
      <c r="X138" s="30"/>
      <c r="Y138" s="31"/>
      <c r="Z138" s="28"/>
      <c r="AA138" s="29"/>
      <c r="AB138" s="30"/>
      <c r="AC138" s="28">
        <v>1</v>
      </c>
      <c r="AD138" s="29"/>
      <c r="AE138" s="30"/>
      <c r="AF138" s="28"/>
      <c r="AG138" s="30"/>
    </row>
    <row r="139" spans="1:33" ht="15.75" customHeight="1" x14ac:dyDescent="0.2">
      <c r="A139" s="15" t="s">
        <v>362</v>
      </c>
      <c r="B139" s="24" t="s">
        <v>363</v>
      </c>
      <c r="C139" s="25" t="s">
        <v>76</v>
      </c>
      <c r="D139" s="26" t="s">
        <v>77</v>
      </c>
      <c r="E139" s="27" t="s">
        <v>78</v>
      </c>
      <c r="F139" s="28"/>
      <c r="G139" s="29"/>
      <c r="H139" s="30"/>
      <c r="I139" s="28"/>
      <c r="J139" s="29"/>
      <c r="K139" s="30"/>
      <c r="L139" s="28"/>
      <c r="M139" s="29"/>
      <c r="N139" s="30"/>
      <c r="O139" s="28"/>
      <c r="P139" s="29">
        <v>1</v>
      </c>
      <c r="Q139" s="29"/>
      <c r="R139" s="30"/>
      <c r="S139" s="28"/>
      <c r="T139" s="29"/>
      <c r="U139" s="30"/>
      <c r="V139" s="28"/>
      <c r="W139" s="29"/>
      <c r="X139" s="30"/>
      <c r="Y139" s="31"/>
      <c r="Z139" s="28"/>
      <c r="AA139" s="29"/>
      <c r="AB139" s="30"/>
      <c r="AC139" s="28"/>
      <c r="AD139" s="29"/>
      <c r="AE139" s="30"/>
      <c r="AF139" s="28"/>
      <c r="AG139" s="30"/>
    </row>
    <row r="140" spans="1:33" ht="15.75" customHeight="1" x14ac:dyDescent="0.2">
      <c r="A140" s="15" t="s">
        <v>364</v>
      </c>
      <c r="B140" s="24" t="s">
        <v>365</v>
      </c>
      <c r="C140" s="25" t="s">
        <v>78</v>
      </c>
      <c r="D140" s="26" t="s">
        <v>77</v>
      </c>
      <c r="E140" s="27" t="s">
        <v>76</v>
      </c>
      <c r="F140" s="28"/>
      <c r="G140" s="29"/>
      <c r="H140" s="30"/>
      <c r="I140" s="28"/>
      <c r="J140" s="29"/>
      <c r="K140" s="30"/>
      <c r="L140" s="28"/>
      <c r="M140" s="29"/>
      <c r="N140" s="30"/>
      <c r="O140" s="28"/>
      <c r="P140" s="29"/>
      <c r="Q140" s="29"/>
      <c r="R140" s="30"/>
      <c r="S140" s="28"/>
      <c r="T140" s="29"/>
      <c r="U140" s="30"/>
      <c r="V140" s="28"/>
      <c r="W140" s="29"/>
      <c r="X140" s="30"/>
      <c r="Y140" s="31"/>
      <c r="Z140" s="28"/>
      <c r="AA140" s="29"/>
      <c r="AB140" s="30"/>
      <c r="AC140" s="28"/>
      <c r="AD140" s="29"/>
      <c r="AE140" s="30"/>
      <c r="AF140" s="28"/>
      <c r="AG140" s="30">
        <v>1</v>
      </c>
    </row>
    <row r="141" spans="1:33" ht="15.75" customHeight="1" x14ac:dyDescent="0.2">
      <c r="A141" s="15" t="s">
        <v>366</v>
      </c>
      <c r="B141" s="24" t="s">
        <v>367</v>
      </c>
      <c r="C141" s="25" t="s">
        <v>76</v>
      </c>
      <c r="D141" s="26" t="s">
        <v>77</v>
      </c>
      <c r="E141" s="27" t="s">
        <v>78</v>
      </c>
      <c r="F141" s="28"/>
      <c r="G141" s="29"/>
      <c r="H141" s="30"/>
      <c r="I141" s="28"/>
      <c r="J141" s="29"/>
      <c r="K141" s="30"/>
      <c r="L141" s="28"/>
      <c r="M141" s="29"/>
      <c r="N141" s="30"/>
      <c r="O141" s="28"/>
      <c r="P141" s="29"/>
      <c r="Q141" s="29"/>
      <c r="R141" s="30"/>
      <c r="S141" s="28"/>
      <c r="T141" s="29"/>
      <c r="U141" s="30"/>
      <c r="V141" s="28"/>
      <c r="W141" s="29"/>
      <c r="X141" s="30"/>
      <c r="Y141" s="31"/>
      <c r="Z141" s="28"/>
      <c r="AA141" s="29"/>
      <c r="AB141" s="30"/>
      <c r="AC141" s="28">
        <v>1</v>
      </c>
      <c r="AD141" s="29"/>
      <c r="AE141" s="30"/>
      <c r="AF141" s="28"/>
      <c r="AG141" s="30"/>
    </row>
    <row r="142" spans="1:33" ht="15.75" customHeight="1" x14ac:dyDescent="0.2">
      <c r="A142" s="15" t="s">
        <v>368</v>
      </c>
      <c r="B142" s="32" t="s">
        <v>369</v>
      </c>
      <c r="C142" s="25" t="s">
        <v>76</v>
      </c>
      <c r="D142" s="26" t="s">
        <v>77</v>
      </c>
      <c r="E142" s="27" t="s">
        <v>78</v>
      </c>
      <c r="F142" s="28"/>
      <c r="G142" s="29"/>
      <c r="H142" s="30"/>
      <c r="I142" s="28">
        <v>1</v>
      </c>
      <c r="J142" s="29"/>
      <c r="K142" s="30"/>
      <c r="L142" s="28"/>
      <c r="M142" s="29"/>
      <c r="N142" s="30"/>
      <c r="O142" s="28"/>
      <c r="P142" s="29"/>
      <c r="Q142" s="29"/>
      <c r="R142" s="30"/>
      <c r="S142" s="28"/>
      <c r="T142" s="29"/>
      <c r="U142" s="30"/>
      <c r="V142" s="28"/>
      <c r="W142" s="29"/>
      <c r="X142" s="30"/>
      <c r="Y142" s="31"/>
      <c r="Z142" s="28"/>
      <c r="AA142" s="29"/>
      <c r="AB142" s="30"/>
      <c r="AC142" s="28"/>
      <c r="AD142" s="29"/>
      <c r="AE142" s="30"/>
      <c r="AF142" s="28"/>
      <c r="AG142" s="30"/>
    </row>
    <row r="143" spans="1:33" ht="15.75" customHeight="1" x14ac:dyDescent="0.2">
      <c r="A143" s="15" t="s">
        <v>370</v>
      </c>
      <c r="B143" s="24" t="s">
        <v>371</v>
      </c>
      <c r="C143" s="25" t="s">
        <v>76</v>
      </c>
      <c r="D143" s="26" t="s">
        <v>77</v>
      </c>
      <c r="E143" s="27" t="s">
        <v>78</v>
      </c>
      <c r="F143" s="28"/>
      <c r="G143" s="29"/>
      <c r="H143" s="30"/>
      <c r="I143" s="28"/>
      <c r="J143" s="29"/>
      <c r="K143" s="30"/>
      <c r="L143" s="28"/>
      <c r="M143" s="29"/>
      <c r="N143" s="30"/>
      <c r="O143" s="28"/>
      <c r="P143" s="29"/>
      <c r="Q143" s="29"/>
      <c r="R143" s="30"/>
      <c r="S143" s="28"/>
      <c r="T143" s="29"/>
      <c r="U143" s="30"/>
      <c r="V143" s="28"/>
      <c r="W143" s="29"/>
      <c r="X143" s="30"/>
      <c r="Y143" s="31"/>
      <c r="Z143" s="28"/>
      <c r="AA143" s="29"/>
      <c r="AB143" s="30">
        <v>1</v>
      </c>
      <c r="AC143" s="28"/>
      <c r="AD143" s="29"/>
      <c r="AE143" s="30"/>
      <c r="AF143" s="28"/>
      <c r="AG143" s="30"/>
    </row>
    <row r="144" spans="1:33" ht="15.75" customHeight="1" x14ac:dyDescent="0.2">
      <c r="A144" s="15" t="s">
        <v>372</v>
      </c>
      <c r="B144" s="24" t="s">
        <v>373</v>
      </c>
      <c r="C144" s="25" t="s">
        <v>76</v>
      </c>
      <c r="D144" s="26" t="s">
        <v>77</v>
      </c>
      <c r="E144" s="27" t="s">
        <v>78</v>
      </c>
      <c r="F144" s="28"/>
      <c r="G144" s="29"/>
      <c r="H144" s="30"/>
      <c r="I144" s="28">
        <v>1</v>
      </c>
      <c r="J144" s="29"/>
      <c r="K144" s="30"/>
      <c r="L144" s="28"/>
      <c r="M144" s="29"/>
      <c r="N144" s="30"/>
      <c r="O144" s="28"/>
      <c r="P144" s="29"/>
      <c r="Q144" s="29"/>
      <c r="R144" s="30"/>
      <c r="S144" s="28"/>
      <c r="T144" s="29"/>
      <c r="U144" s="30"/>
      <c r="V144" s="28"/>
      <c r="W144" s="29"/>
      <c r="X144" s="30"/>
      <c r="Y144" s="31"/>
      <c r="Z144" s="28"/>
      <c r="AA144" s="29"/>
      <c r="AB144" s="30"/>
      <c r="AC144" s="28"/>
      <c r="AD144" s="29"/>
      <c r="AE144" s="30"/>
      <c r="AF144" s="28"/>
      <c r="AG144" s="30"/>
    </row>
    <row r="145" spans="1:33" ht="15.75" customHeight="1" x14ac:dyDescent="0.2">
      <c r="A145" s="15" t="s">
        <v>374</v>
      </c>
      <c r="B145" s="24" t="s">
        <v>375</v>
      </c>
      <c r="C145" s="25" t="s">
        <v>376</v>
      </c>
      <c r="D145" s="26" t="s">
        <v>377</v>
      </c>
      <c r="E145" s="27" t="s">
        <v>378</v>
      </c>
      <c r="F145" s="28"/>
      <c r="G145" s="29"/>
      <c r="H145" s="30"/>
      <c r="I145" s="28"/>
      <c r="J145" s="29">
        <v>1</v>
      </c>
      <c r="K145" s="30"/>
      <c r="L145" s="28"/>
      <c r="M145" s="29"/>
      <c r="N145" s="30"/>
      <c r="O145" s="28"/>
      <c r="P145" s="29"/>
      <c r="Q145" s="29"/>
      <c r="R145" s="30"/>
      <c r="S145" s="28"/>
      <c r="T145" s="29"/>
      <c r="U145" s="30"/>
      <c r="V145" s="28"/>
      <c r="W145" s="29"/>
      <c r="X145" s="30"/>
      <c r="Y145" s="31"/>
      <c r="Z145" s="28"/>
      <c r="AA145" s="29"/>
      <c r="AB145" s="30"/>
      <c r="AC145" s="28"/>
      <c r="AD145" s="29"/>
      <c r="AE145" s="30"/>
      <c r="AF145" s="28"/>
      <c r="AG145" s="30"/>
    </row>
    <row r="146" spans="1:33" ht="15.75" customHeight="1" x14ac:dyDescent="0.2">
      <c r="A146" s="15" t="s">
        <v>379</v>
      </c>
      <c r="B146" s="32" t="s">
        <v>380</v>
      </c>
      <c r="C146" s="25" t="s">
        <v>76</v>
      </c>
      <c r="D146" s="26" t="s">
        <v>77</v>
      </c>
      <c r="E146" s="27" t="s">
        <v>78</v>
      </c>
      <c r="F146" s="28"/>
      <c r="G146" s="29"/>
      <c r="H146" s="30"/>
      <c r="I146" s="28"/>
      <c r="J146" s="29"/>
      <c r="K146" s="30"/>
      <c r="L146" s="28"/>
      <c r="M146" s="29"/>
      <c r="N146" s="30"/>
      <c r="O146" s="28"/>
      <c r="P146" s="29"/>
      <c r="Q146" s="29"/>
      <c r="R146" s="30"/>
      <c r="S146" s="28"/>
      <c r="T146" s="29"/>
      <c r="U146" s="30">
        <v>1</v>
      </c>
      <c r="V146" s="28"/>
      <c r="W146" s="29"/>
      <c r="X146" s="30"/>
      <c r="Y146" s="31"/>
      <c r="Z146" s="28"/>
      <c r="AA146" s="29"/>
      <c r="AB146" s="30"/>
      <c r="AC146" s="28"/>
      <c r="AD146" s="29"/>
      <c r="AE146" s="30"/>
      <c r="AF146" s="28"/>
      <c r="AG146" s="30"/>
    </row>
    <row r="147" spans="1:33" ht="15.75" customHeight="1" x14ac:dyDescent="0.2">
      <c r="A147" s="15" t="s">
        <v>381</v>
      </c>
      <c r="B147" s="24" t="s">
        <v>382</v>
      </c>
      <c r="C147" s="25" t="s">
        <v>76</v>
      </c>
      <c r="D147" s="26" t="s">
        <v>77</v>
      </c>
      <c r="E147" s="27" t="s">
        <v>78</v>
      </c>
      <c r="F147" s="28"/>
      <c r="G147" s="29"/>
      <c r="H147" s="30"/>
      <c r="I147" s="28"/>
      <c r="J147" s="29"/>
      <c r="K147" s="30"/>
      <c r="L147" s="28"/>
      <c r="M147" s="29"/>
      <c r="N147" s="30"/>
      <c r="O147" s="28"/>
      <c r="P147" s="29">
        <v>1</v>
      </c>
      <c r="Q147" s="29"/>
      <c r="R147" s="30"/>
      <c r="S147" s="28"/>
      <c r="T147" s="29"/>
      <c r="U147" s="30"/>
      <c r="V147" s="28"/>
      <c r="W147" s="29"/>
      <c r="X147" s="30"/>
      <c r="Y147" s="31"/>
      <c r="Z147" s="28"/>
      <c r="AA147" s="29"/>
      <c r="AB147" s="30"/>
      <c r="AC147" s="28"/>
      <c r="AD147" s="29"/>
      <c r="AE147" s="30"/>
      <c r="AF147" s="28"/>
      <c r="AG147" s="30"/>
    </row>
    <row r="148" spans="1:33" ht="15.75" customHeight="1" x14ac:dyDescent="0.2">
      <c r="A148" s="15" t="s">
        <v>383</v>
      </c>
      <c r="B148" s="24" t="s">
        <v>384</v>
      </c>
      <c r="C148" s="25" t="s">
        <v>76</v>
      </c>
      <c r="D148" s="26" t="s">
        <v>77</v>
      </c>
      <c r="E148" s="27" t="s">
        <v>78</v>
      </c>
      <c r="F148" s="28"/>
      <c r="G148" s="29"/>
      <c r="H148" s="30"/>
      <c r="I148" s="28"/>
      <c r="J148" s="29"/>
      <c r="K148" s="30"/>
      <c r="L148" s="28"/>
      <c r="M148" s="29"/>
      <c r="N148" s="30"/>
      <c r="O148" s="28"/>
      <c r="P148" s="29"/>
      <c r="Q148" s="29"/>
      <c r="R148" s="30"/>
      <c r="S148" s="28"/>
      <c r="T148" s="29"/>
      <c r="U148" s="30"/>
      <c r="V148" s="28"/>
      <c r="W148" s="29"/>
      <c r="X148" s="30"/>
      <c r="Y148" s="31"/>
      <c r="Z148" s="28"/>
      <c r="AA148" s="29"/>
      <c r="AB148" s="30"/>
      <c r="AC148" s="28"/>
      <c r="AD148" s="29">
        <v>1</v>
      </c>
      <c r="AE148" s="30"/>
      <c r="AF148" s="28"/>
      <c r="AG148" s="30"/>
    </row>
    <row r="149" spans="1:33" ht="15.75" customHeight="1" x14ac:dyDescent="0.2">
      <c r="A149" s="15" t="s">
        <v>385</v>
      </c>
      <c r="B149" s="24" t="s">
        <v>386</v>
      </c>
      <c r="C149" s="25" t="s">
        <v>76</v>
      </c>
      <c r="D149" s="26" t="s">
        <v>77</v>
      </c>
      <c r="E149" s="27" t="s">
        <v>78</v>
      </c>
      <c r="F149" s="28"/>
      <c r="G149" s="29"/>
      <c r="H149" s="30"/>
      <c r="I149" s="28"/>
      <c r="J149" s="29"/>
      <c r="K149" s="30">
        <v>1</v>
      </c>
      <c r="L149" s="28"/>
      <c r="M149" s="29"/>
      <c r="N149" s="30"/>
      <c r="O149" s="28"/>
      <c r="P149" s="29"/>
      <c r="Q149" s="29"/>
      <c r="R149" s="30"/>
      <c r="S149" s="28"/>
      <c r="T149" s="29"/>
      <c r="U149" s="30"/>
      <c r="V149" s="28"/>
      <c r="W149" s="29"/>
      <c r="X149" s="30"/>
      <c r="Y149" s="31"/>
      <c r="Z149" s="28"/>
      <c r="AA149" s="29"/>
      <c r="AB149" s="30"/>
      <c r="AC149" s="28"/>
      <c r="AD149" s="29"/>
      <c r="AE149" s="30"/>
      <c r="AF149" s="28"/>
      <c r="AG149" s="30"/>
    </row>
    <row r="150" spans="1:33" ht="15.75" customHeight="1" x14ac:dyDescent="0.2">
      <c r="A150" s="15" t="s">
        <v>387</v>
      </c>
      <c r="B150" s="24" t="s">
        <v>388</v>
      </c>
      <c r="C150" s="25" t="s">
        <v>76</v>
      </c>
      <c r="D150" s="26" t="s">
        <v>77</v>
      </c>
      <c r="E150" s="27" t="s">
        <v>78</v>
      </c>
      <c r="F150" s="28"/>
      <c r="G150" s="29"/>
      <c r="H150" s="30"/>
      <c r="I150" s="28">
        <v>1</v>
      </c>
      <c r="J150" s="29"/>
      <c r="K150" s="30"/>
      <c r="L150" s="28"/>
      <c r="M150" s="29"/>
      <c r="N150" s="30"/>
      <c r="O150" s="28"/>
      <c r="P150" s="29"/>
      <c r="Q150" s="29"/>
      <c r="R150" s="30"/>
      <c r="S150" s="28"/>
      <c r="T150" s="29"/>
      <c r="U150" s="30"/>
      <c r="V150" s="28"/>
      <c r="W150" s="29"/>
      <c r="X150" s="30"/>
      <c r="Y150" s="31"/>
      <c r="Z150" s="28"/>
      <c r="AA150" s="29"/>
      <c r="AB150" s="30"/>
      <c r="AC150" s="28"/>
      <c r="AD150" s="29"/>
      <c r="AE150" s="30"/>
      <c r="AF150" s="28"/>
      <c r="AG150" s="30"/>
    </row>
    <row r="151" spans="1:33" ht="15.75" customHeight="1" x14ac:dyDescent="0.2">
      <c r="A151" s="15" t="s">
        <v>389</v>
      </c>
      <c r="B151" s="24" t="s">
        <v>390</v>
      </c>
      <c r="C151" s="25" t="s">
        <v>78</v>
      </c>
      <c r="D151" s="26" t="s">
        <v>77</v>
      </c>
      <c r="E151" s="27" t="s">
        <v>76</v>
      </c>
      <c r="F151" s="28"/>
      <c r="G151" s="29"/>
      <c r="H151" s="30"/>
      <c r="I151" s="28"/>
      <c r="J151" s="29">
        <v>1</v>
      </c>
      <c r="K151" s="30"/>
      <c r="L151" s="28"/>
      <c r="M151" s="29"/>
      <c r="N151" s="30"/>
      <c r="O151" s="28"/>
      <c r="P151" s="29"/>
      <c r="Q151" s="29"/>
      <c r="R151" s="30"/>
      <c r="S151" s="28"/>
      <c r="T151" s="29"/>
      <c r="U151" s="30"/>
      <c r="V151" s="28"/>
      <c r="W151" s="29"/>
      <c r="X151" s="30"/>
      <c r="Y151" s="31"/>
      <c r="Z151" s="28"/>
      <c r="AA151" s="29"/>
      <c r="AB151" s="30"/>
      <c r="AC151" s="28"/>
      <c r="AD151" s="29"/>
      <c r="AE151" s="30"/>
      <c r="AF151" s="28"/>
      <c r="AG151" s="30"/>
    </row>
    <row r="152" spans="1:33" ht="15.75" customHeight="1" x14ac:dyDescent="0.2">
      <c r="A152" s="15" t="s">
        <v>391</v>
      </c>
      <c r="B152" s="24" t="s">
        <v>392</v>
      </c>
      <c r="C152" s="25" t="s">
        <v>76</v>
      </c>
      <c r="D152" s="26" t="s">
        <v>77</v>
      </c>
      <c r="E152" s="27" t="s">
        <v>78</v>
      </c>
      <c r="F152" s="28"/>
      <c r="G152" s="29"/>
      <c r="H152" s="30"/>
      <c r="I152" s="28"/>
      <c r="J152" s="29"/>
      <c r="K152" s="30"/>
      <c r="L152" s="28"/>
      <c r="M152" s="29"/>
      <c r="N152" s="30"/>
      <c r="O152" s="28"/>
      <c r="P152" s="29"/>
      <c r="Q152" s="29"/>
      <c r="R152" s="30"/>
      <c r="S152" s="28"/>
      <c r="T152" s="29"/>
      <c r="U152" s="30"/>
      <c r="V152" s="28"/>
      <c r="W152" s="29"/>
      <c r="X152" s="30"/>
      <c r="Y152" s="31"/>
      <c r="Z152" s="28"/>
      <c r="AA152" s="29"/>
      <c r="AB152" s="30"/>
      <c r="AC152" s="28">
        <v>1</v>
      </c>
      <c r="AD152" s="29"/>
      <c r="AE152" s="30"/>
      <c r="AF152" s="28"/>
      <c r="AG152" s="30"/>
    </row>
    <row r="153" spans="1:33" ht="15.75" customHeight="1" x14ac:dyDescent="0.2">
      <c r="A153" s="15" t="s">
        <v>393</v>
      </c>
      <c r="B153" s="32" t="s">
        <v>394</v>
      </c>
      <c r="C153" s="25" t="s">
        <v>395</v>
      </c>
      <c r="D153" s="26" t="s">
        <v>396</v>
      </c>
      <c r="E153" s="27" t="s">
        <v>397</v>
      </c>
      <c r="F153" s="28"/>
      <c r="G153" s="29"/>
      <c r="H153" s="30"/>
      <c r="I153" s="28"/>
      <c r="J153" s="29"/>
      <c r="K153" s="30"/>
      <c r="L153" s="28"/>
      <c r="M153" s="29"/>
      <c r="N153" s="30"/>
      <c r="O153" s="28"/>
      <c r="P153" s="29"/>
      <c r="Q153" s="29">
        <v>1</v>
      </c>
      <c r="R153" s="30"/>
      <c r="S153" s="28"/>
      <c r="T153" s="29"/>
      <c r="U153" s="30"/>
      <c r="V153" s="28"/>
      <c r="W153" s="29"/>
      <c r="X153" s="30"/>
      <c r="Y153" s="31"/>
      <c r="Z153" s="28"/>
      <c r="AA153" s="29"/>
      <c r="AB153" s="30"/>
      <c r="AC153" s="28"/>
      <c r="AD153" s="29"/>
      <c r="AE153" s="30"/>
      <c r="AF153" s="28"/>
      <c r="AG153" s="30"/>
    </row>
    <row r="154" spans="1:33" ht="15.75" customHeight="1" x14ac:dyDescent="0.2">
      <c r="A154" s="15" t="s">
        <v>398</v>
      </c>
      <c r="B154" s="32" t="s">
        <v>399</v>
      </c>
      <c r="C154" s="25" t="s">
        <v>76</v>
      </c>
      <c r="D154" s="26" t="s">
        <v>77</v>
      </c>
      <c r="E154" s="27" t="s">
        <v>78</v>
      </c>
      <c r="F154" s="28"/>
      <c r="G154" s="29"/>
      <c r="H154" s="30"/>
      <c r="I154" s="28"/>
      <c r="J154" s="29">
        <v>1</v>
      </c>
      <c r="K154" s="30"/>
      <c r="L154" s="28"/>
      <c r="M154" s="29"/>
      <c r="N154" s="30"/>
      <c r="O154" s="28"/>
      <c r="P154" s="29"/>
      <c r="Q154" s="29"/>
      <c r="R154" s="30"/>
      <c r="S154" s="28"/>
      <c r="T154" s="29"/>
      <c r="U154" s="30"/>
      <c r="V154" s="28"/>
      <c r="W154" s="29"/>
      <c r="X154" s="30"/>
      <c r="Y154" s="31"/>
      <c r="Z154" s="28"/>
      <c r="AA154" s="29"/>
      <c r="AB154" s="30"/>
      <c r="AC154" s="28"/>
      <c r="AD154" s="29"/>
      <c r="AE154" s="30"/>
      <c r="AF154" s="28"/>
      <c r="AG154" s="30"/>
    </row>
    <row r="155" spans="1:33" ht="15.75" customHeight="1" x14ac:dyDescent="0.2">
      <c r="A155" s="15" t="s">
        <v>400</v>
      </c>
      <c r="B155" s="24" t="s">
        <v>401</v>
      </c>
      <c r="C155" s="25" t="s">
        <v>76</v>
      </c>
      <c r="D155" s="26" t="s">
        <v>77</v>
      </c>
      <c r="E155" s="27" t="s">
        <v>78</v>
      </c>
      <c r="F155" s="28"/>
      <c r="G155" s="29"/>
      <c r="H155" s="30"/>
      <c r="I155" s="28"/>
      <c r="J155" s="29"/>
      <c r="K155" s="30"/>
      <c r="L155" s="28"/>
      <c r="M155" s="29"/>
      <c r="N155" s="30"/>
      <c r="O155" s="28"/>
      <c r="P155" s="29"/>
      <c r="Q155" s="29"/>
      <c r="R155" s="30"/>
      <c r="S155" s="28"/>
      <c r="T155" s="29"/>
      <c r="U155" s="30"/>
      <c r="V155" s="28"/>
      <c r="W155" s="29">
        <v>1</v>
      </c>
      <c r="X155" s="30"/>
      <c r="Y155" s="31"/>
      <c r="Z155" s="28"/>
      <c r="AA155" s="29"/>
      <c r="AB155" s="30"/>
      <c r="AC155" s="28"/>
      <c r="AD155" s="29"/>
      <c r="AE155" s="30"/>
      <c r="AF155" s="28"/>
      <c r="AG155" s="30"/>
    </row>
    <row r="156" spans="1:33" ht="15.75" customHeight="1" x14ac:dyDescent="0.2">
      <c r="A156" s="15" t="s">
        <v>402</v>
      </c>
      <c r="B156" s="24" t="s">
        <v>403</v>
      </c>
      <c r="C156" s="25" t="s">
        <v>76</v>
      </c>
      <c r="D156" s="26" t="s">
        <v>77</v>
      </c>
      <c r="E156" s="27" t="s">
        <v>78</v>
      </c>
      <c r="F156" s="28"/>
      <c r="G156" s="29"/>
      <c r="H156" s="30">
        <v>1</v>
      </c>
      <c r="I156" s="28"/>
      <c r="J156" s="29"/>
      <c r="K156" s="30"/>
      <c r="L156" s="28"/>
      <c r="M156" s="29"/>
      <c r="N156" s="30"/>
      <c r="O156" s="28"/>
      <c r="P156" s="29"/>
      <c r="Q156" s="29"/>
      <c r="R156" s="30"/>
      <c r="S156" s="28"/>
      <c r="T156" s="29"/>
      <c r="U156" s="30"/>
      <c r="V156" s="28"/>
      <c r="W156" s="29"/>
      <c r="X156" s="30"/>
      <c r="Y156" s="31"/>
      <c r="Z156" s="28"/>
      <c r="AA156" s="29"/>
      <c r="AB156" s="30"/>
      <c r="AC156" s="28"/>
      <c r="AD156" s="29"/>
      <c r="AE156" s="30"/>
      <c r="AF156" s="28"/>
      <c r="AG156" s="30"/>
    </row>
    <row r="157" spans="1:33" ht="15.75" customHeight="1" x14ac:dyDescent="0.2">
      <c r="A157" s="15" t="s">
        <v>404</v>
      </c>
      <c r="B157" s="24" t="s">
        <v>405</v>
      </c>
      <c r="C157" s="25" t="s">
        <v>76</v>
      </c>
      <c r="D157" s="26" t="s">
        <v>77</v>
      </c>
      <c r="E157" s="27" t="s">
        <v>78</v>
      </c>
      <c r="F157" s="28"/>
      <c r="G157" s="29"/>
      <c r="H157" s="30"/>
      <c r="I157" s="28"/>
      <c r="J157" s="29">
        <v>1</v>
      </c>
      <c r="K157" s="30"/>
      <c r="L157" s="28"/>
      <c r="M157" s="29"/>
      <c r="N157" s="30"/>
      <c r="O157" s="28"/>
      <c r="P157" s="29"/>
      <c r="Q157" s="29"/>
      <c r="R157" s="30"/>
      <c r="S157" s="28"/>
      <c r="T157" s="29"/>
      <c r="U157" s="30"/>
      <c r="V157" s="28"/>
      <c r="W157" s="29"/>
      <c r="X157" s="30"/>
      <c r="Y157" s="31"/>
      <c r="Z157" s="28"/>
      <c r="AA157" s="29"/>
      <c r="AB157" s="30"/>
      <c r="AC157" s="28"/>
      <c r="AD157" s="29"/>
      <c r="AE157" s="30"/>
      <c r="AF157" s="28"/>
      <c r="AG157" s="30"/>
    </row>
    <row r="158" spans="1:33" ht="15.75" customHeight="1" x14ac:dyDescent="0.2">
      <c r="A158" s="15" t="s">
        <v>406</v>
      </c>
      <c r="B158" s="24" t="s">
        <v>407</v>
      </c>
      <c r="C158" s="25" t="s">
        <v>76</v>
      </c>
      <c r="D158" s="26" t="s">
        <v>77</v>
      </c>
      <c r="E158" s="27" t="s">
        <v>78</v>
      </c>
      <c r="F158" s="28"/>
      <c r="G158" s="29"/>
      <c r="H158" s="30"/>
      <c r="I158" s="28"/>
      <c r="J158" s="29"/>
      <c r="K158" s="30"/>
      <c r="L158" s="28"/>
      <c r="M158" s="29"/>
      <c r="N158" s="30"/>
      <c r="O158" s="28"/>
      <c r="P158" s="29"/>
      <c r="Q158" s="29"/>
      <c r="R158" s="30"/>
      <c r="S158" s="28"/>
      <c r="T158" s="29"/>
      <c r="U158" s="30"/>
      <c r="V158" s="28">
        <v>1</v>
      </c>
      <c r="W158" s="29"/>
      <c r="X158" s="30"/>
      <c r="Y158" s="31"/>
      <c r="Z158" s="28"/>
      <c r="AA158" s="29"/>
      <c r="AB158" s="30"/>
      <c r="AC158" s="28"/>
      <c r="AD158" s="29"/>
      <c r="AE158" s="30"/>
      <c r="AF158" s="28"/>
      <c r="AG158" s="30"/>
    </row>
    <row r="159" spans="1:33" ht="15.75" customHeight="1" x14ac:dyDescent="0.2">
      <c r="A159" s="15" t="s">
        <v>408</v>
      </c>
      <c r="B159" s="24" t="s">
        <v>409</v>
      </c>
      <c r="C159" s="25" t="s">
        <v>76</v>
      </c>
      <c r="D159" s="26" t="s">
        <v>77</v>
      </c>
      <c r="E159" s="27" t="s">
        <v>78</v>
      </c>
      <c r="F159" s="28"/>
      <c r="G159" s="29"/>
      <c r="H159" s="30"/>
      <c r="I159" s="28"/>
      <c r="J159" s="29"/>
      <c r="K159" s="30"/>
      <c r="L159" s="28"/>
      <c r="M159" s="29"/>
      <c r="N159" s="30"/>
      <c r="O159" s="28"/>
      <c r="P159" s="29"/>
      <c r="Q159" s="29"/>
      <c r="R159" s="30"/>
      <c r="S159" s="28"/>
      <c r="T159" s="29"/>
      <c r="U159" s="30"/>
      <c r="V159" s="28"/>
      <c r="W159" s="29"/>
      <c r="X159" s="30"/>
      <c r="Y159" s="31">
        <v>1</v>
      </c>
      <c r="Z159" s="28"/>
      <c r="AA159" s="29"/>
      <c r="AB159" s="30"/>
      <c r="AC159" s="28"/>
      <c r="AD159" s="29"/>
      <c r="AE159" s="30"/>
      <c r="AF159" s="28"/>
      <c r="AG159" s="30"/>
    </row>
    <row r="160" spans="1:33" ht="15.75" customHeight="1" x14ac:dyDescent="0.2">
      <c r="A160" s="15" t="s">
        <v>410</v>
      </c>
      <c r="B160" s="24" t="s">
        <v>411</v>
      </c>
      <c r="C160" s="25" t="s">
        <v>78</v>
      </c>
      <c r="D160" s="26" t="s">
        <v>77</v>
      </c>
      <c r="E160" s="27" t="s">
        <v>76</v>
      </c>
      <c r="F160" s="28"/>
      <c r="G160" s="29"/>
      <c r="H160" s="30"/>
      <c r="I160" s="28"/>
      <c r="J160" s="29"/>
      <c r="K160" s="30"/>
      <c r="L160" s="28"/>
      <c r="M160" s="29"/>
      <c r="N160" s="30"/>
      <c r="O160" s="28"/>
      <c r="P160" s="29"/>
      <c r="Q160" s="29"/>
      <c r="R160" s="30"/>
      <c r="S160" s="28"/>
      <c r="T160" s="29"/>
      <c r="U160" s="30"/>
      <c r="V160" s="28"/>
      <c r="W160" s="29"/>
      <c r="X160" s="30"/>
      <c r="Y160" s="31"/>
      <c r="Z160" s="28"/>
      <c r="AA160" s="29">
        <v>1</v>
      </c>
      <c r="AB160" s="30"/>
      <c r="AC160" s="28"/>
      <c r="AD160" s="29"/>
      <c r="AE160" s="30"/>
      <c r="AF160" s="28"/>
      <c r="AG160" s="30"/>
    </row>
    <row r="161" spans="1:33" ht="15.75" customHeight="1" x14ac:dyDescent="0.2">
      <c r="A161" s="15" t="s">
        <v>412</v>
      </c>
      <c r="B161" s="24" t="s">
        <v>413</v>
      </c>
      <c r="C161" s="25" t="s">
        <v>78</v>
      </c>
      <c r="D161" s="26" t="s">
        <v>77</v>
      </c>
      <c r="E161" s="27" t="s">
        <v>76</v>
      </c>
      <c r="F161" s="28"/>
      <c r="G161" s="29"/>
      <c r="H161" s="30"/>
      <c r="I161" s="28"/>
      <c r="J161" s="29"/>
      <c r="K161" s="30"/>
      <c r="L161" s="28"/>
      <c r="M161" s="29"/>
      <c r="N161" s="30"/>
      <c r="O161" s="28"/>
      <c r="P161" s="29"/>
      <c r="Q161" s="29"/>
      <c r="R161" s="30"/>
      <c r="S161" s="28"/>
      <c r="T161" s="29"/>
      <c r="U161" s="30"/>
      <c r="V161" s="28"/>
      <c r="W161" s="29"/>
      <c r="X161" s="30"/>
      <c r="Y161" s="31">
        <v>1</v>
      </c>
      <c r="Z161" s="28"/>
      <c r="AA161" s="29"/>
      <c r="AB161" s="30"/>
      <c r="AC161" s="28"/>
      <c r="AD161" s="29"/>
      <c r="AE161" s="30"/>
      <c r="AF161" s="28"/>
      <c r="AG161" s="30"/>
    </row>
    <row r="162" spans="1:33" ht="15.75" customHeight="1" x14ac:dyDescent="0.2">
      <c r="A162" s="15" t="s">
        <v>414</v>
      </c>
      <c r="B162" s="32" t="s">
        <v>415</v>
      </c>
      <c r="C162" s="25" t="s">
        <v>76</v>
      </c>
      <c r="D162" s="26" t="s">
        <v>77</v>
      </c>
      <c r="E162" s="27" t="s">
        <v>78</v>
      </c>
      <c r="F162" s="28"/>
      <c r="G162" s="29"/>
      <c r="H162" s="30"/>
      <c r="I162" s="28"/>
      <c r="J162" s="29"/>
      <c r="K162" s="30"/>
      <c r="L162" s="28"/>
      <c r="M162" s="29"/>
      <c r="N162" s="30"/>
      <c r="O162" s="28"/>
      <c r="P162" s="29"/>
      <c r="Q162" s="29"/>
      <c r="R162" s="30"/>
      <c r="S162" s="28"/>
      <c r="T162" s="29"/>
      <c r="U162" s="30"/>
      <c r="V162" s="28">
        <v>1</v>
      </c>
      <c r="W162" s="29"/>
      <c r="X162" s="30"/>
      <c r="Y162" s="31"/>
      <c r="Z162" s="28"/>
      <c r="AA162" s="29"/>
      <c r="AB162" s="30"/>
      <c r="AC162" s="28"/>
      <c r="AD162" s="29"/>
      <c r="AE162" s="30"/>
      <c r="AF162" s="28"/>
      <c r="AG162" s="30"/>
    </row>
    <row r="163" spans="1:33" ht="15.75" customHeight="1" x14ac:dyDescent="0.2">
      <c r="A163" s="15" t="s">
        <v>416</v>
      </c>
      <c r="B163" s="24" t="s">
        <v>417</v>
      </c>
      <c r="C163" s="25" t="s">
        <v>76</v>
      </c>
      <c r="D163" s="26" t="s">
        <v>77</v>
      </c>
      <c r="E163" s="27" t="s">
        <v>78</v>
      </c>
      <c r="F163" s="28"/>
      <c r="G163" s="29"/>
      <c r="H163" s="30"/>
      <c r="I163" s="28">
        <v>1</v>
      </c>
      <c r="J163" s="29"/>
      <c r="K163" s="30"/>
      <c r="L163" s="28"/>
      <c r="M163" s="29"/>
      <c r="N163" s="30"/>
      <c r="O163" s="28"/>
      <c r="P163" s="29"/>
      <c r="Q163" s="29"/>
      <c r="R163" s="30"/>
      <c r="S163" s="28"/>
      <c r="T163" s="29"/>
      <c r="U163" s="30"/>
      <c r="V163" s="28"/>
      <c r="W163" s="29"/>
      <c r="X163" s="30"/>
      <c r="Y163" s="31"/>
      <c r="Z163" s="28"/>
      <c r="AA163" s="29"/>
      <c r="AB163" s="30"/>
      <c r="AC163" s="28"/>
      <c r="AD163" s="29"/>
      <c r="AE163" s="30"/>
      <c r="AF163" s="28"/>
      <c r="AG163" s="30"/>
    </row>
    <row r="164" spans="1:33" ht="15.75" customHeight="1" x14ac:dyDescent="0.2">
      <c r="A164" s="15" t="s">
        <v>418</v>
      </c>
      <c r="B164" s="24" t="s">
        <v>419</v>
      </c>
      <c r="C164" s="25" t="s">
        <v>76</v>
      </c>
      <c r="D164" s="26" t="s">
        <v>77</v>
      </c>
      <c r="E164" s="27" t="s">
        <v>420</v>
      </c>
      <c r="F164" s="28"/>
      <c r="G164" s="29"/>
      <c r="H164" s="30"/>
      <c r="I164" s="28"/>
      <c r="J164" s="29"/>
      <c r="K164" s="30"/>
      <c r="L164" s="28"/>
      <c r="M164" s="29"/>
      <c r="N164" s="30"/>
      <c r="O164" s="28"/>
      <c r="P164" s="29"/>
      <c r="Q164" s="29"/>
      <c r="R164" s="30"/>
      <c r="S164" s="28"/>
      <c r="T164" s="29"/>
      <c r="U164" s="30"/>
      <c r="V164" s="28"/>
      <c r="W164" s="29"/>
      <c r="X164" s="30">
        <v>1</v>
      </c>
      <c r="Y164" s="31"/>
      <c r="Z164" s="28"/>
      <c r="AA164" s="29"/>
      <c r="AB164" s="30"/>
      <c r="AC164" s="28"/>
      <c r="AD164" s="29"/>
      <c r="AE164" s="30"/>
      <c r="AF164" s="28"/>
      <c r="AG164" s="30"/>
    </row>
    <row r="165" spans="1:33" ht="15.75" customHeight="1" x14ac:dyDescent="0.2">
      <c r="A165" s="15" t="s">
        <v>421</v>
      </c>
      <c r="B165" s="24" t="s">
        <v>422</v>
      </c>
      <c r="C165" s="25" t="s">
        <v>76</v>
      </c>
      <c r="D165" s="26" t="s">
        <v>77</v>
      </c>
      <c r="E165" s="27" t="s">
        <v>78</v>
      </c>
      <c r="F165" s="28"/>
      <c r="G165" s="29"/>
      <c r="H165" s="30"/>
      <c r="I165" s="28"/>
      <c r="J165" s="29"/>
      <c r="K165" s="30"/>
      <c r="L165" s="28"/>
      <c r="M165" s="29"/>
      <c r="N165" s="30"/>
      <c r="O165" s="28"/>
      <c r="P165" s="29"/>
      <c r="Q165" s="29"/>
      <c r="R165" s="30"/>
      <c r="S165" s="28"/>
      <c r="T165" s="29"/>
      <c r="U165" s="30"/>
      <c r="V165" s="28"/>
      <c r="W165" s="29"/>
      <c r="X165" s="30"/>
      <c r="Y165" s="31"/>
      <c r="Z165" s="28"/>
      <c r="AA165" s="29"/>
      <c r="AB165" s="30"/>
      <c r="AC165" s="28"/>
      <c r="AD165" s="29"/>
      <c r="AE165" s="30"/>
      <c r="AF165" s="28">
        <v>1</v>
      </c>
      <c r="AG165" s="30"/>
    </row>
    <row r="166" spans="1:33" ht="15.75" customHeight="1" x14ac:dyDescent="0.2">
      <c r="A166" s="15" t="s">
        <v>423</v>
      </c>
      <c r="B166" s="24" t="s">
        <v>424</v>
      </c>
      <c r="C166" s="25" t="s">
        <v>76</v>
      </c>
      <c r="D166" s="26" t="s">
        <v>77</v>
      </c>
      <c r="E166" s="27" t="s">
        <v>78</v>
      </c>
      <c r="F166" s="28">
        <v>1</v>
      </c>
      <c r="G166" s="29"/>
      <c r="H166" s="30"/>
      <c r="I166" s="28"/>
      <c r="J166" s="29"/>
      <c r="K166" s="30"/>
      <c r="L166" s="28"/>
      <c r="M166" s="29"/>
      <c r="N166" s="30"/>
      <c r="O166" s="28"/>
      <c r="P166" s="29"/>
      <c r="Q166" s="29"/>
      <c r="R166" s="30"/>
      <c r="S166" s="28"/>
      <c r="T166" s="29"/>
      <c r="U166" s="30"/>
      <c r="V166" s="28"/>
      <c r="W166" s="29"/>
      <c r="X166" s="30"/>
      <c r="Y166" s="31"/>
      <c r="Z166" s="28"/>
      <c r="AA166" s="29"/>
      <c r="AB166" s="30"/>
      <c r="AC166" s="28"/>
      <c r="AD166" s="29"/>
      <c r="AE166" s="30"/>
      <c r="AF166" s="28"/>
      <c r="AG166" s="30"/>
    </row>
    <row r="167" spans="1:33" ht="15.75" customHeight="1" x14ac:dyDescent="0.2">
      <c r="A167" s="15" t="s">
        <v>425</v>
      </c>
      <c r="B167" s="24" t="s">
        <v>426</v>
      </c>
      <c r="C167" s="25" t="s">
        <v>78</v>
      </c>
      <c r="D167" s="26" t="s">
        <v>77</v>
      </c>
      <c r="E167" s="27" t="s">
        <v>76</v>
      </c>
      <c r="F167" s="28"/>
      <c r="G167" s="29"/>
      <c r="H167" s="30"/>
      <c r="I167" s="28"/>
      <c r="J167" s="29"/>
      <c r="K167" s="30"/>
      <c r="L167" s="28">
        <v>1</v>
      </c>
      <c r="M167" s="29"/>
      <c r="N167" s="30"/>
      <c r="O167" s="28"/>
      <c r="P167" s="29"/>
      <c r="Q167" s="29"/>
      <c r="R167" s="30"/>
      <c r="S167" s="28"/>
      <c r="T167" s="29"/>
      <c r="U167" s="30"/>
      <c r="V167" s="28"/>
      <c r="W167" s="29"/>
      <c r="X167" s="30"/>
      <c r="Y167" s="31"/>
      <c r="Z167" s="28"/>
      <c r="AA167" s="29"/>
      <c r="AB167" s="30"/>
      <c r="AC167" s="28"/>
      <c r="AD167" s="29"/>
      <c r="AE167" s="30"/>
      <c r="AF167" s="28"/>
      <c r="AG167" s="30"/>
    </row>
    <row r="168" spans="1:33" ht="15.75" customHeight="1" x14ac:dyDescent="0.2">
      <c r="A168" s="15" t="s">
        <v>427</v>
      </c>
      <c r="B168" s="32" t="s">
        <v>428</v>
      </c>
      <c r="C168" s="25" t="s">
        <v>76</v>
      </c>
      <c r="D168" s="26" t="s">
        <v>77</v>
      </c>
      <c r="E168" s="27" t="s">
        <v>78</v>
      </c>
      <c r="F168" s="28"/>
      <c r="G168" s="29"/>
      <c r="H168" s="30"/>
      <c r="I168" s="28">
        <v>1</v>
      </c>
      <c r="J168" s="29"/>
      <c r="K168" s="30"/>
      <c r="L168" s="28"/>
      <c r="M168" s="29"/>
      <c r="N168" s="30"/>
      <c r="O168" s="28"/>
      <c r="P168" s="29"/>
      <c r="Q168" s="29"/>
      <c r="R168" s="30"/>
      <c r="S168" s="28"/>
      <c r="T168" s="29"/>
      <c r="U168" s="30"/>
      <c r="V168" s="28"/>
      <c r="W168" s="29"/>
      <c r="X168" s="30"/>
      <c r="Y168" s="31"/>
      <c r="Z168" s="28"/>
      <c r="AA168" s="29"/>
      <c r="AB168" s="30"/>
      <c r="AC168" s="28"/>
      <c r="AD168" s="29"/>
      <c r="AE168" s="30"/>
      <c r="AF168" s="28"/>
      <c r="AG168" s="30"/>
    </row>
    <row r="169" spans="1:33" ht="15.75" customHeight="1" x14ac:dyDescent="0.2">
      <c r="A169" s="15" t="s">
        <v>429</v>
      </c>
      <c r="B169" s="24" t="s">
        <v>430</v>
      </c>
      <c r="C169" s="25" t="s">
        <v>76</v>
      </c>
      <c r="D169" s="26" t="s">
        <v>77</v>
      </c>
      <c r="E169" s="27" t="s">
        <v>78</v>
      </c>
      <c r="F169" s="28"/>
      <c r="G169" s="29"/>
      <c r="H169" s="30"/>
      <c r="I169" s="28"/>
      <c r="J169" s="29"/>
      <c r="K169" s="30"/>
      <c r="L169" s="28"/>
      <c r="M169" s="29"/>
      <c r="N169" s="30"/>
      <c r="O169" s="28"/>
      <c r="P169" s="29"/>
      <c r="Q169" s="29"/>
      <c r="R169" s="30"/>
      <c r="S169" s="28"/>
      <c r="T169" s="29"/>
      <c r="U169" s="30"/>
      <c r="V169" s="28"/>
      <c r="W169" s="29"/>
      <c r="X169" s="30"/>
      <c r="Y169" s="31">
        <v>1</v>
      </c>
      <c r="Z169" s="28"/>
      <c r="AA169" s="29"/>
      <c r="AB169" s="30"/>
      <c r="AC169" s="28"/>
      <c r="AD169" s="29"/>
      <c r="AE169" s="30"/>
      <c r="AF169" s="28"/>
      <c r="AG169" s="30"/>
    </row>
    <row r="170" spans="1:33" ht="15.75" customHeight="1" x14ac:dyDescent="0.2">
      <c r="A170" s="15" t="s">
        <v>431</v>
      </c>
      <c r="B170" s="32" t="s">
        <v>432</v>
      </c>
      <c r="C170" s="25" t="s">
        <v>76</v>
      </c>
      <c r="D170" s="26" t="s">
        <v>77</v>
      </c>
      <c r="E170" s="27" t="s">
        <v>78</v>
      </c>
      <c r="F170" s="28"/>
      <c r="G170" s="29"/>
      <c r="H170" s="30"/>
      <c r="I170" s="28"/>
      <c r="J170" s="29"/>
      <c r="K170" s="30"/>
      <c r="L170" s="28"/>
      <c r="M170" s="29"/>
      <c r="N170" s="30"/>
      <c r="O170" s="28"/>
      <c r="P170" s="29">
        <v>1</v>
      </c>
      <c r="Q170" s="29"/>
      <c r="R170" s="30"/>
      <c r="S170" s="28"/>
      <c r="T170" s="29"/>
      <c r="U170" s="30"/>
      <c r="V170" s="28"/>
      <c r="W170" s="29"/>
      <c r="X170" s="30"/>
      <c r="Y170" s="31"/>
      <c r="Z170" s="28"/>
      <c r="AA170" s="29"/>
      <c r="AB170" s="30"/>
      <c r="AC170" s="28"/>
      <c r="AD170" s="29"/>
      <c r="AE170" s="30"/>
      <c r="AF170" s="28"/>
      <c r="AG170" s="30"/>
    </row>
    <row r="171" spans="1:33" ht="15.75" customHeight="1" x14ac:dyDescent="0.2">
      <c r="A171" s="15" t="s">
        <v>433</v>
      </c>
      <c r="B171" s="24" t="s">
        <v>434</v>
      </c>
      <c r="C171" s="25" t="s">
        <v>76</v>
      </c>
      <c r="D171" s="26" t="s">
        <v>77</v>
      </c>
      <c r="E171" s="27" t="s">
        <v>78</v>
      </c>
      <c r="F171" s="28"/>
      <c r="G171" s="29"/>
      <c r="H171" s="30"/>
      <c r="I171" s="28"/>
      <c r="J171" s="29"/>
      <c r="K171" s="30"/>
      <c r="L171" s="28"/>
      <c r="M171" s="29"/>
      <c r="N171" s="30"/>
      <c r="O171" s="28"/>
      <c r="P171" s="29">
        <v>1</v>
      </c>
      <c r="Q171" s="29"/>
      <c r="R171" s="30"/>
      <c r="S171" s="28"/>
      <c r="T171" s="29"/>
      <c r="U171" s="30"/>
      <c r="V171" s="28"/>
      <c r="W171" s="29"/>
      <c r="X171" s="30"/>
      <c r="Y171" s="31"/>
      <c r="Z171" s="28"/>
      <c r="AA171" s="29"/>
      <c r="AB171" s="30"/>
      <c r="AC171" s="28"/>
      <c r="AD171" s="29"/>
      <c r="AE171" s="30"/>
      <c r="AF171" s="28"/>
      <c r="AG171" s="30"/>
    </row>
    <row r="172" spans="1:33" ht="15.75" customHeight="1" x14ac:dyDescent="0.2">
      <c r="A172" s="15" t="s">
        <v>435</v>
      </c>
      <c r="B172" s="32" t="s">
        <v>436</v>
      </c>
      <c r="C172" s="36" t="s">
        <v>437</v>
      </c>
      <c r="D172" s="26" t="s">
        <v>438</v>
      </c>
      <c r="E172" s="35" t="s">
        <v>439</v>
      </c>
      <c r="F172" s="28"/>
      <c r="G172" s="29"/>
      <c r="H172" s="30"/>
      <c r="I172" s="28"/>
      <c r="J172" s="29"/>
      <c r="K172" s="30"/>
      <c r="L172" s="28"/>
      <c r="M172" s="29"/>
      <c r="N172" s="30"/>
      <c r="O172" s="28"/>
      <c r="P172" s="29"/>
      <c r="Q172" s="29"/>
      <c r="R172" s="30"/>
      <c r="S172" s="28"/>
      <c r="T172" s="29"/>
      <c r="U172" s="30"/>
      <c r="V172" s="28"/>
      <c r="W172" s="29"/>
      <c r="X172" s="30">
        <v>1</v>
      </c>
      <c r="Y172" s="31"/>
      <c r="Z172" s="28"/>
      <c r="AA172" s="29"/>
      <c r="AB172" s="30"/>
      <c r="AC172" s="28"/>
      <c r="AD172" s="29"/>
      <c r="AE172" s="30"/>
      <c r="AF172" s="28"/>
      <c r="AG172" s="30"/>
    </row>
    <row r="173" spans="1:33" ht="15.75" customHeight="1" x14ac:dyDescent="0.2">
      <c r="A173" s="15" t="s">
        <v>440</v>
      </c>
      <c r="B173" s="24" t="s">
        <v>441</v>
      </c>
      <c r="C173" s="25" t="s">
        <v>76</v>
      </c>
      <c r="D173" s="26" t="s">
        <v>77</v>
      </c>
      <c r="E173" s="27" t="s">
        <v>78</v>
      </c>
      <c r="F173" s="28"/>
      <c r="G173" s="29"/>
      <c r="H173" s="30"/>
      <c r="I173" s="28"/>
      <c r="J173" s="29"/>
      <c r="K173" s="30"/>
      <c r="L173" s="28"/>
      <c r="M173" s="29"/>
      <c r="N173" s="30"/>
      <c r="O173" s="28"/>
      <c r="P173" s="29"/>
      <c r="Q173" s="29"/>
      <c r="R173" s="30"/>
      <c r="S173" s="28"/>
      <c r="T173" s="29"/>
      <c r="U173" s="30"/>
      <c r="V173" s="28"/>
      <c r="W173" s="29"/>
      <c r="X173" s="30"/>
      <c r="Y173" s="31"/>
      <c r="Z173" s="28"/>
      <c r="AA173" s="29">
        <v>1</v>
      </c>
      <c r="AB173" s="30"/>
      <c r="AC173" s="28"/>
      <c r="AD173" s="29"/>
      <c r="AE173" s="30"/>
      <c r="AF173" s="28"/>
      <c r="AG173" s="30"/>
    </row>
    <row r="174" spans="1:33" ht="15.75" customHeight="1" x14ac:dyDescent="0.2">
      <c r="A174" s="15" t="s">
        <v>442</v>
      </c>
      <c r="B174" s="24" t="s">
        <v>443</v>
      </c>
      <c r="C174" s="25" t="s">
        <v>76</v>
      </c>
      <c r="D174" s="26" t="s">
        <v>77</v>
      </c>
      <c r="E174" s="27" t="s">
        <v>78</v>
      </c>
      <c r="F174" s="28"/>
      <c r="G174" s="29"/>
      <c r="H174" s="30"/>
      <c r="I174" s="28"/>
      <c r="J174" s="29"/>
      <c r="K174" s="30"/>
      <c r="L174" s="28"/>
      <c r="M174" s="29"/>
      <c r="N174" s="30"/>
      <c r="O174" s="28"/>
      <c r="P174" s="29"/>
      <c r="Q174" s="29"/>
      <c r="R174" s="30"/>
      <c r="S174" s="28"/>
      <c r="T174" s="29"/>
      <c r="U174" s="30"/>
      <c r="V174" s="28"/>
      <c r="W174" s="29"/>
      <c r="X174" s="30"/>
      <c r="Y174" s="31"/>
      <c r="Z174" s="28"/>
      <c r="AA174" s="29">
        <v>1</v>
      </c>
      <c r="AB174" s="30"/>
      <c r="AC174" s="28"/>
      <c r="AD174" s="29"/>
      <c r="AE174" s="30"/>
      <c r="AF174" s="28"/>
      <c r="AG174" s="30"/>
    </row>
    <row r="175" spans="1:33" ht="15.75" customHeight="1" x14ac:dyDescent="0.2">
      <c r="A175" s="15" t="s">
        <v>444</v>
      </c>
      <c r="B175" s="24" t="s">
        <v>445</v>
      </c>
      <c r="C175" s="25" t="s">
        <v>446</v>
      </c>
      <c r="D175" s="26" t="s">
        <v>438</v>
      </c>
      <c r="E175" s="27" t="s">
        <v>447</v>
      </c>
      <c r="F175" s="28"/>
      <c r="G175" s="29"/>
      <c r="H175" s="30"/>
      <c r="I175" s="28"/>
      <c r="J175" s="29"/>
      <c r="K175" s="30"/>
      <c r="L175" s="28"/>
      <c r="M175" s="29"/>
      <c r="N175" s="30"/>
      <c r="O175" s="28"/>
      <c r="P175" s="29">
        <v>1</v>
      </c>
      <c r="Q175" s="29"/>
      <c r="R175" s="30"/>
      <c r="S175" s="28"/>
      <c r="T175" s="29"/>
      <c r="U175" s="30"/>
      <c r="V175" s="28"/>
      <c r="W175" s="29"/>
      <c r="X175" s="30"/>
      <c r="Y175" s="31"/>
      <c r="Z175" s="28"/>
      <c r="AA175" s="29"/>
      <c r="AB175" s="30"/>
      <c r="AC175" s="28"/>
      <c r="AD175" s="29"/>
      <c r="AE175" s="30"/>
      <c r="AF175" s="28"/>
      <c r="AG175" s="30"/>
    </row>
    <row r="176" spans="1:33" ht="15.75" customHeight="1" x14ac:dyDescent="0.2">
      <c r="A176" s="15" t="s">
        <v>448</v>
      </c>
      <c r="B176" s="32" t="s">
        <v>449</v>
      </c>
      <c r="C176" s="25" t="s">
        <v>447</v>
      </c>
      <c r="D176" s="26" t="s">
        <v>438</v>
      </c>
      <c r="E176" s="33" t="s">
        <v>446</v>
      </c>
      <c r="F176" s="28"/>
      <c r="G176" s="29"/>
      <c r="H176" s="30"/>
      <c r="I176" s="28"/>
      <c r="J176" s="29">
        <v>1</v>
      </c>
      <c r="K176" s="30"/>
      <c r="L176" s="28"/>
      <c r="M176" s="29"/>
      <c r="N176" s="30"/>
      <c r="O176" s="28"/>
      <c r="P176" s="29"/>
      <c r="Q176" s="29"/>
      <c r="R176" s="30"/>
      <c r="S176" s="28"/>
      <c r="T176" s="29"/>
      <c r="U176" s="30"/>
      <c r="V176" s="28"/>
      <c r="W176" s="29"/>
      <c r="X176" s="30"/>
      <c r="Y176" s="31"/>
      <c r="Z176" s="28"/>
      <c r="AA176" s="29"/>
      <c r="AB176" s="30"/>
      <c r="AC176" s="28"/>
      <c r="AD176" s="29"/>
      <c r="AE176" s="30"/>
      <c r="AF176" s="28"/>
      <c r="AG176" s="30"/>
    </row>
    <row r="177" spans="1:33" ht="15.75" customHeight="1" x14ac:dyDescent="0.2">
      <c r="A177" s="15" t="s">
        <v>450</v>
      </c>
      <c r="B177" s="24" t="s">
        <v>451</v>
      </c>
      <c r="C177" s="25" t="s">
        <v>78</v>
      </c>
      <c r="D177" s="26" t="s">
        <v>77</v>
      </c>
      <c r="E177" s="27" t="s">
        <v>76</v>
      </c>
      <c r="F177" s="28"/>
      <c r="G177" s="29"/>
      <c r="H177" s="30"/>
      <c r="I177" s="28"/>
      <c r="J177" s="29"/>
      <c r="K177" s="30"/>
      <c r="L177" s="28"/>
      <c r="M177" s="29"/>
      <c r="N177" s="30"/>
      <c r="O177" s="28"/>
      <c r="P177" s="29"/>
      <c r="Q177" s="29"/>
      <c r="R177" s="30"/>
      <c r="S177" s="28"/>
      <c r="T177" s="29"/>
      <c r="U177" s="30"/>
      <c r="V177" s="28"/>
      <c r="W177" s="29"/>
      <c r="X177" s="30"/>
      <c r="Y177" s="31"/>
      <c r="Z177" s="28"/>
      <c r="AA177" s="29"/>
      <c r="AB177" s="30"/>
      <c r="AC177" s="28">
        <v>1</v>
      </c>
      <c r="AD177" s="29"/>
      <c r="AE177" s="30"/>
      <c r="AF177" s="28"/>
      <c r="AG177" s="30"/>
    </row>
    <row r="178" spans="1:33" ht="15.75" customHeight="1" x14ac:dyDescent="0.2">
      <c r="A178" s="15" t="s">
        <v>452</v>
      </c>
      <c r="B178" s="24" t="s">
        <v>453</v>
      </c>
      <c r="C178" s="25" t="s">
        <v>76</v>
      </c>
      <c r="D178" s="26" t="s">
        <v>77</v>
      </c>
      <c r="E178" s="27" t="s">
        <v>78</v>
      </c>
      <c r="F178" s="28"/>
      <c r="G178" s="29"/>
      <c r="H178" s="30"/>
      <c r="I178" s="28"/>
      <c r="J178" s="29"/>
      <c r="K178" s="30">
        <v>1</v>
      </c>
      <c r="L178" s="28"/>
      <c r="M178" s="29"/>
      <c r="N178" s="30"/>
      <c r="O178" s="28"/>
      <c r="P178" s="29"/>
      <c r="Q178" s="29"/>
      <c r="R178" s="30"/>
      <c r="S178" s="28"/>
      <c r="T178" s="29"/>
      <c r="U178" s="30"/>
      <c r="V178" s="28"/>
      <c r="W178" s="29"/>
      <c r="X178" s="30"/>
      <c r="Y178" s="31"/>
      <c r="Z178" s="28"/>
      <c r="AA178" s="29"/>
      <c r="AB178" s="30"/>
      <c r="AC178" s="28"/>
      <c r="AD178" s="29"/>
      <c r="AE178" s="30"/>
      <c r="AF178" s="28"/>
      <c r="AG178" s="30"/>
    </row>
    <row r="179" spans="1:33" ht="15.75" customHeight="1" x14ac:dyDescent="0.2">
      <c r="A179" s="15" t="s">
        <v>454</v>
      </c>
      <c r="B179" s="24" t="s">
        <v>455</v>
      </c>
      <c r="C179" s="25" t="s">
        <v>76</v>
      </c>
      <c r="D179" s="26" t="s">
        <v>77</v>
      </c>
      <c r="E179" s="27" t="s">
        <v>78</v>
      </c>
      <c r="F179" s="28"/>
      <c r="G179" s="29"/>
      <c r="H179" s="30"/>
      <c r="I179" s="28"/>
      <c r="J179" s="29"/>
      <c r="K179" s="30"/>
      <c r="L179" s="28"/>
      <c r="M179" s="29"/>
      <c r="N179" s="30"/>
      <c r="O179" s="28"/>
      <c r="P179" s="29"/>
      <c r="Q179" s="29"/>
      <c r="R179" s="30"/>
      <c r="S179" s="28"/>
      <c r="T179" s="29"/>
      <c r="U179" s="30"/>
      <c r="V179" s="28"/>
      <c r="W179" s="29">
        <v>1</v>
      </c>
      <c r="X179" s="30"/>
      <c r="Y179" s="31"/>
      <c r="Z179" s="28"/>
      <c r="AA179" s="29"/>
      <c r="AB179" s="30"/>
      <c r="AC179" s="28"/>
      <c r="AD179" s="29"/>
      <c r="AE179" s="30"/>
      <c r="AF179" s="28"/>
      <c r="AG179" s="30"/>
    </row>
    <row r="180" spans="1:33" ht="15.75" customHeight="1" x14ac:dyDescent="0.2">
      <c r="A180" s="15" t="s">
        <v>456</v>
      </c>
      <c r="B180" s="24" t="s">
        <v>457</v>
      </c>
      <c r="C180" s="25" t="s">
        <v>78</v>
      </c>
      <c r="D180" s="26" t="s">
        <v>77</v>
      </c>
      <c r="E180" s="27" t="s">
        <v>76</v>
      </c>
      <c r="F180" s="28"/>
      <c r="G180" s="29"/>
      <c r="H180" s="30"/>
      <c r="I180" s="28"/>
      <c r="J180" s="29"/>
      <c r="K180" s="30"/>
      <c r="L180" s="28"/>
      <c r="M180" s="29"/>
      <c r="N180" s="30"/>
      <c r="O180" s="28"/>
      <c r="P180" s="29"/>
      <c r="Q180" s="29"/>
      <c r="R180" s="30"/>
      <c r="S180" s="28"/>
      <c r="T180" s="29"/>
      <c r="U180" s="30"/>
      <c r="V180" s="28"/>
      <c r="W180" s="29"/>
      <c r="X180" s="30"/>
      <c r="Y180" s="31"/>
      <c r="Z180" s="28"/>
      <c r="AA180" s="29"/>
      <c r="AB180" s="30">
        <v>1</v>
      </c>
      <c r="AC180" s="28"/>
      <c r="AD180" s="29"/>
      <c r="AE180" s="30"/>
      <c r="AF180" s="28"/>
      <c r="AG180" s="30"/>
    </row>
    <row r="181" spans="1:33" ht="15.75" customHeight="1" x14ac:dyDescent="0.2">
      <c r="A181" s="15" t="s">
        <v>458</v>
      </c>
      <c r="B181" s="24" t="s">
        <v>459</v>
      </c>
      <c r="C181" s="25" t="s">
        <v>78</v>
      </c>
      <c r="D181" s="26" t="s">
        <v>77</v>
      </c>
      <c r="E181" s="27" t="s">
        <v>76</v>
      </c>
      <c r="F181" s="28"/>
      <c r="G181" s="29"/>
      <c r="H181" s="30"/>
      <c r="I181" s="28"/>
      <c r="J181" s="29">
        <v>1</v>
      </c>
      <c r="K181" s="30"/>
      <c r="L181" s="28"/>
      <c r="M181" s="29"/>
      <c r="N181" s="30"/>
      <c r="O181" s="28"/>
      <c r="P181" s="29"/>
      <c r="Q181" s="29"/>
      <c r="R181" s="30"/>
      <c r="S181" s="28"/>
      <c r="T181" s="29"/>
      <c r="U181" s="30"/>
      <c r="V181" s="28"/>
      <c r="W181" s="29"/>
      <c r="X181" s="30"/>
      <c r="Y181" s="31"/>
      <c r="Z181" s="28"/>
      <c r="AA181" s="29"/>
      <c r="AB181" s="30"/>
      <c r="AC181" s="28"/>
      <c r="AD181" s="29"/>
      <c r="AE181" s="30"/>
      <c r="AF181" s="28"/>
      <c r="AG181" s="30"/>
    </row>
    <row r="182" spans="1:33" ht="15.75" customHeight="1" x14ac:dyDescent="0.2">
      <c r="A182" s="15" t="s">
        <v>460</v>
      </c>
      <c r="B182" s="24" t="s">
        <v>461</v>
      </c>
      <c r="C182" s="25" t="s">
        <v>446</v>
      </c>
      <c r="D182" s="26" t="s">
        <v>438</v>
      </c>
      <c r="E182" s="27" t="s">
        <v>447</v>
      </c>
      <c r="F182" s="28"/>
      <c r="G182" s="29"/>
      <c r="H182" s="30"/>
      <c r="I182" s="28"/>
      <c r="J182" s="29"/>
      <c r="K182" s="30"/>
      <c r="L182" s="28"/>
      <c r="M182" s="29"/>
      <c r="N182" s="30"/>
      <c r="O182" s="28"/>
      <c r="P182" s="29"/>
      <c r="Q182" s="29">
        <v>1</v>
      </c>
      <c r="R182" s="30"/>
      <c r="S182" s="28"/>
      <c r="T182" s="29"/>
      <c r="U182" s="30"/>
      <c r="V182" s="28"/>
      <c r="W182" s="29"/>
      <c r="X182" s="30"/>
      <c r="Y182" s="31"/>
      <c r="Z182" s="28"/>
      <c r="AA182" s="29"/>
      <c r="AB182" s="30"/>
      <c r="AC182" s="28"/>
      <c r="AD182" s="29"/>
      <c r="AE182" s="30"/>
      <c r="AF182" s="28"/>
      <c r="AG182" s="30"/>
    </row>
    <row r="183" spans="1:33" ht="15.75" customHeight="1" x14ac:dyDescent="0.2">
      <c r="A183" s="15" t="s">
        <v>462</v>
      </c>
      <c r="B183" s="24" t="s">
        <v>463</v>
      </c>
      <c r="C183" s="25" t="s">
        <v>76</v>
      </c>
      <c r="D183" s="26" t="s">
        <v>77</v>
      </c>
      <c r="E183" s="27" t="s">
        <v>78</v>
      </c>
      <c r="F183" s="28"/>
      <c r="G183" s="29"/>
      <c r="H183" s="30"/>
      <c r="I183" s="28"/>
      <c r="J183" s="29"/>
      <c r="K183" s="30"/>
      <c r="L183" s="28"/>
      <c r="M183" s="29"/>
      <c r="N183" s="30"/>
      <c r="O183" s="28"/>
      <c r="P183" s="29"/>
      <c r="Q183" s="29"/>
      <c r="R183" s="30"/>
      <c r="S183" s="28">
        <v>1</v>
      </c>
      <c r="T183" s="29"/>
      <c r="U183" s="30"/>
      <c r="V183" s="28"/>
      <c r="W183" s="29"/>
      <c r="X183" s="30"/>
      <c r="Y183" s="31"/>
      <c r="Z183" s="28"/>
      <c r="AA183" s="29"/>
      <c r="AB183" s="30"/>
      <c r="AC183" s="28"/>
      <c r="AD183" s="29"/>
      <c r="AE183" s="30"/>
      <c r="AF183" s="28"/>
      <c r="AG183" s="30"/>
    </row>
    <row r="184" spans="1:33" ht="15.75" customHeight="1" x14ac:dyDescent="0.2">
      <c r="A184" s="15" t="s">
        <v>464</v>
      </c>
      <c r="B184" s="24" t="s">
        <v>465</v>
      </c>
      <c r="C184" s="25" t="s">
        <v>78</v>
      </c>
      <c r="D184" s="26" t="s">
        <v>77</v>
      </c>
      <c r="E184" s="27" t="s">
        <v>76</v>
      </c>
      <c r="F184" s="28"/>
      <c r="G184" s="29"/>
      <c r="H184" s="30"/>
      <c r="I184" s="28"/>
      <c r="J184" s="29"/>
      <c r="K184" s="30"/>
      <c r="L184" s="28"/>
      <c r="M184" s="29"/>
      <c r="N184" s="30">
        <v>1</v>
      </c>
      <c r="O184" s="28"/>
      <c r="P184" s="29"/>
      <c r="Q184" s="29"/>
      <c r="R184" s="30"/>
      <c r="S184" s="28"/>
      <c r="T184" s="29"/>
      <c r="U184" s="30"/>
      <c r="V184" s="28"/>
      <c r="W184" s="29"/>
      <c r="X184" s="30"/>
      <c r="Y184" s="31"/>
      <c r="Z184" s="28"/>
      <c r="AA184" s="29"/>
      <c r="AB184" s="30"/>
      <c r="AC184" s="28"/>
      <c r="AD184" s="29"/>
      <c r="AE184" s="30"/>
      <c r="AF184" s="28"/>
      <c r="AG184" s="30"/>
    </row>
    <row r="185" spans="1:33" ht="15.75" customHeight="1" x14ac:dyDescent="0.2">
      <c r="A185" s="15" t="s">
        <v>466</v>
      </c>
      <c r="B185" s="24" t="s">
        <v>467</v>
      </c>
      <c r="C185" s="25" t="s">
        <v>78</v>
      </c>
      <c r="D185" s="26" t="s">
        <v>77</v>
      </c>
      <c r="E185" s="27" t="s">
        <v>76</v>
      </c>
      <c r="F185" s="28"/>
      <c r="G185" s="29"/>
      <c r="H185" s="30">
        <v>1</v>
      </c>
      <c r="I185" s="28"/>
      <c r="J185" s="29"/>
      <c r="K185" s="30"/>
      <c r="L185" s="28"/>
      <c r="M185" s="29"/>
      <c r="N185" s="30"/>
      <c r="O185" s="28"/>
      <c r="P185" s="29"/>
      <c r="Q185" s="29"/>
      <c r="R185" s="30"/>
      <c r="S185" s="28"/>
      <c r="T185" s="29"/>
      <c r="U185" s="30"/>
      <c r="V185" s="28"/>
      <c r="W185" s="29"/>
      <c r="X185" s="30"/>
      <c r="Y185" s="31"/>
      <c r="Z185" s="28"/>
      <c r="AA185" s="29"/>
      <c r="AB185" s="30"/>
      <c r="AC185" s="28"/>
      <c r="AD185" s="29"/>
      <c r="AE185" s="30"/>
      <c r="AF185" s="28"/>
      <c r="AG185" s="30"/>
    </row>
    <row r="186" spans="1:33" ht="15.75" customHeight="1" x14ac:dyDescent="0.2">
      <c r="A186" s="15" t="s">
        <v>468</v>
      </c>
      <c r="B186" s="24" t="s">
        <v>469</v>
      </c>
      <c r="C186" s="25" t="s">
        <v>78</v>
      </c>
      <c r="D186" s="26" t="s">
        <v>77</v>
      </c>
      <c r="E186" s="27" t="s">
        <v>76</v>
      </c>
      <c r="F186" s="28"/>
      <c r="G186" s="29"/>
      <c r="H186" s="30"/>
      <c r="I186" s="28"/>
      <c r="J186" s="29"/>
      <c r="K186" s="30"/>
      <c r="L186" s="28"/>
      <c r="M186" s="29"/>
      <c r="N186" s="30"/>
      <c r="O186" s="28"/>
      <c r="P186" s="29"/>
      <c r="Q186" s="29"/>
      <c r="R186" s="30"/>
      <c r="S186" s="28"/>
      <c r="T186" s="29"/>
      <c r="U186" s="30">
        <v>1</v>
      </c>
      <c r="V186" s="28"/>
      <c r="W186" s="29"/>
      <c r="X186" s="30"/>
      <c r="Y186" s="31"/>
      <c r="Z186" s="28"/>
      <c r="AA186" s="29"/>
      <c r="AB186" s="30"/>
      <c r="AC186" s="28"/>
      <c r="AD186" s="29"/>
      <c r="AE186" s="30"/>
      <c r="AF186" s="28"/>
      <c r="AG186" s="30"/>
    </row>
    <row r="187" spans="1:33" ht="15.75" customHeight="1" x14ac:dyDescent="0.2">
      <c r="A187" s="15" t="s">
        <v>470</v>
      </c>
      <c r="B187" s="24" t="s">
        <v>471</v>
      </c>
      <c r="C187" s="25" t="s">
        <v>78</v>
      </c>
      <c r="D187" s="26" t="s">
        <v>77</v>
      </c>
      <c r="E187" s="27" t="s">
        <v>76</v>
      </c>
      <c r="F187" s="28"/>
      <c r="G187" s="29"/>
      <c r="H187" s="30"/>
      <c r="I187" s="28"/>
      <c r="J187" s="29"/>
      <c r="K187" s="30"/>
      <c r="L187" s="28"/>
      <c r="M187" s="29"/>
      <c r="N187" s="30"/>
      <c r="O187" s="28"/>
      <c r="P187" s="29"/>
      <c r="Q187" s="29"/>
      <c r="R187" s="30"/>
      <c r="S187" s="28"/>
      <c r="T187" s="29"/>
      <c r="U187" s="30"/>
      <c r="V187" s="28"/>
      <c r="W187" s="29"/>
      <c r="X187" s="30"/>
      <c r="Y187" s="31"/>
      <c r="Z187" s="28"/>
      <c r="AA187" s="29"/>
      <c r="AB187" s="30">
        <v>1</v>
      </c>
      <c r="AC187" s="28"/>
      <c r="AD187" s="29"/>
      <c r="AE187" s="30"/>
      <c r="AF187" s="28"/>
      <c r="AG187" s="30"/>
    </row>
    <row r="188" spans="1:33" ht="15.75" customHeight="1" x14ac:dyDescent="0.2">
      <c r="A188" s="15" t="s">
        <v>472</v>
      </c>
      <c r="B188" s="24" t="s">
        <v>473</v>
      </c>
      <c r="C188" s="25" t="s">
        <v>78</v>
      </c>
      <c r="D188" s="26" t="s">
        <v>77</v>
      </c>
      <c r="E188" s="27" t="s">
        <v>76</v>
      </c>
      <c r="F188" s="28"/>
      <c r="G188" s="29"/>
      <c r="H188" s="30"/>
      <c r="I188" s="28"/>
      <c r="J188" s="29"/>
      <c r="K188" s="30"/>
      <c r="L188" s="28"/>
      <c r="M188" s="29"/>
      <c r="N188" s="30"/>
      <c r="O188" s="28"/>
      <c r="P188" s="29"/>
      <c r="Q188" s="29"/>
      <c r="R188" s="30"/>
      <c r="S188" s="28"/>
      <c r="T188" s="29"/>
      <c r="U188" s="30"/>
      <c r="V188" s="28"/>
      <c r="W188" s="29"/>
      <c r="X188" s="30"/>
      <c r="Y188" s="31"/>
      <c r="Z188" s="28"/>
      <c r="AA188" s="29"/>
      <c r="AB188" s="30"/>
      <c r="AC188" s="28"/>
      <c r="AD188" s="29">
        <v>1</v>
      </c>
      <c r="AE188" s="30"/>
      <c r="AF188" s="28"/>
      <c r="AG188" s="30"/>
    </row>
    <row r="189" spans="1:33" ht="15.75" customHeight="1" x14ac:dyDescent="0.2">
      <c r="A189" s="15" t="s">
        <v>474</v>
      </c>
      <c r="B189" s="32" t="s">
        <v>475</v>
      </c>
      <c r="C189" s="25" t="s">
        <v>76</v>
      </c>
      <c r="D189" s="26" t="s">
        <v>77</v>
      </c>
      <c r="E189" s="27" t="s">
        <v>78</v>
      </c>
      <c r="F189" s="28"/>
      <c r="G189" s="29"/>
      <c r="H189" s="30"/>
      <c r="I189" s="28"/>
      <c r="J189" s="29"/>
      <c r="K189" s="30"/>
      <c r="L189" s="28"/>
      <c r="M189" s="29"/>
      <c r="N189" s="30"/>
      <c r="O189" s="28"/>
      <c r="P189" s="29">
        <v>1</v>
      </c>
      <c r="Q189" s="29"/>
      <c r="R189" s="30"/>
      <c r="S189" s="28"/>
      <c r="T189" s="29"/>
      <c r="U189" s="30"/>
      <c r="V189" s="28"/>
      <c r="W189" s="29"/>
      <c r="X189" s="30"/>
      <c r="Y189" s="31"/>
      <c r="Z189" s="28"/>
      <c r="AA189" s="29"/>
      <c r="AB189" s="30"/>
      <c r="AC189" s="28"/>
      <c r="AD189" s="29"/>
      <c r="AE189" s="30"/>
      <c r="AF189" s="28"/>
      <c r="AG189" s="30"/>
    </row>
    <row r="190" spans="1:33" ht="15.75" customHeight="1" x14ac:dyDescent="0.2">
      <c r="A190" s="15" t="s">
        <v>476</v>
      </c>
      <c r="B190" s="24" t="s">
        <v>477</v>
      </c>
      <c r="C190" s="25" t="s">
        <v>76</v>
      </c>
      <c r="D190" s="26" t="s">
        <v>77</v>
      </c>
      <c r="E190" s="27" t="s">
        <v>78</v>
      </c>
      <c r="F190" s="28"/>
      <c r="G190" s="29"/>
      <c r="H190" s="30"/>
      <c r="I190" s="28"/>
      <c r="J190" s="29"/>
      <c r="K190" s="30"/>
      <c r="L190" s="28"/>
      <c r="M190" s="29"/>
      <c r="N190" s="30"/>
      <c r="O190" s="28"/>
      <c r="P190" s="29"/>
      <c r="Q190" s="29"/>
      <c r="R190" s="30"/>
      <c r="S190" s="28"/>
      <c r="T190" s="29">
        <v>1</v>
      </c>
      <c r="U190" s="30"/>
      <c r="V190" s="28"/>
      <c r="W190" s="29"/>
      <c r="X190" s="30"/>
      <c r="Y190" s="31"/>
      <c r="Z190" s="28"/>
      <c r="AA190" s="29"/>
      <c r="AB190" s="30"/>
      <c r="AC190" s="28"/>
      <c r="AD190" s="29"/>
      <c r="AE190" s="30"/>
      <c r="AF190" s="28"/>
      <c r="AG190" s="30"/>
    </row>
    <row r="191" spans="1:33" ht="15.75" customHeight="1" x14ac:dyDescent="0.2">
      <c r="A191" s="15" t="s">
        <v>478</v>
      </c>
      <c r="B191" s="24" t="s">
        <v>479</v>
      </c>
      <c r="C191" s="25" t="s">
        <v>76</v>
      </c>
      <c r="D191" s="26" t="s">
        <v>77</v>
      </c>
      <c r="E191" s="27" t="s">
        <v>78</v>
      </c>
      <c r="F191" s="28"/>
      <c r="G191" s="29"/>
      <c r="H191" s="30"/>
      <c r="I191" s="28">
        <v>1</v>
      </c>
      <c r="J191" s="29"/>
      <c r="K191" s="30"/>
      <c r="L191" s="28"/>
      <c r="M191" s="29"/>
      <c r="N191" s="30"/>
      <c r="O191" s="28"/>
      <c r="P191" s="29"/>
      <c r="Q191" s="29"/>
      <c r="R191" s="30"/>
      <c r="S191" s="28"/>
      <c r="T191" s="29"/>
      <c r="U191" s="30"/>
      <c r="V191" s="28"/>
      <c r="W191" s="29"/>
      <c r="X191" s="30"/>
      <c r="Y191" s="31"/>
      <c r="Z191" s="28"/>
      <c r="AA191" s="29"/>
      <c r="AB191" s="30"/>
      <c r="AC191" s="28"/>
      <c r="AD191" s="29"/>
      <c r="AE191" s="30"/>
      <c r="AF191" s="28"/>
      <c r="AG191" s="30"/>
    </row>
    <row r="192" spans="1:33" ht="15.75" customHeight="1" x14ac:dyDescent="0.2">
      <c r="A192" s="15" t="s">
        <v>480</v>
      </c>
      <c r="B192" s="24" t="s">
        <v>481</v>
      </c>
      <c r="C192" s="25" t="s">
        <v>78</v>
      </c>
      <c r="D192" s="26" t="s">
        <v>77</v>
      </c>
      <c r="E192" s="27" t="s">
        <v>76</v>
      </c>
      <c r="F192" s="28"/>
      <c r="G192" s="29"/>
      <c r="H192" s="30"/>
      <c r="I192" s="28"/>
      <c r="J192" s="29"/>
      <c r="K192" s="30"/>
      <c r="L192" s="28"/>
      <c r="M192" s="29"/>
      <c r="N192" s="30"/>
      <c r="O192" s="28"/>
      <c r="P192" s="29"/>
      <c r="Q192" s="29"/>
      <c r="R192" s="30"/>
      <c r="S192" s="28"/>
      <c r="T192" s="29"/>
      <c r="U192" s="30"/>
      <c r="V192" s="28"/>
      <c r="W192" s="29"/>
      <c r="X192" s="30"/>
      <c r="Y192" s="31"/>
      <c r="Z192" s="28"/>
      <c r="AA192" s="29"/>
      <c r="AB192" s="30"/>
      <c r="AC192" s="28"/>
      <c r="AD192" s="29">
        <v>1</v>
      </c>
      <c r="AE192" s="30"/>
      <c r="AF192" s="28"/>
      <c r="AG192" s="30"/>
    </row>
    <row r="193" spans="1:33" ht="15.75" customHeight="1" x14ac:dyDescent="0.2">
      <c r="A193" s="15" t="s">
        <v>482</v>
      </c>
      <c r="B193" s="24" t="s">
        <v>483</v>
      </c>
      <c r="C193" s="25" t="s">
        <v>76</v>
      </c>
      <c r="D193" s="26" t="s">
        <v>77</v>
      </c>
      <c r="E193" s="27" t="s">
        <v>78</v>
      </c>
      <c r="F193" s="28"/>
      <c r="G193" s="29"/>
      <c r="H193" s="30"/>
      <c r="I193" s="28"/>
      <c r="J193" s="29"/>
      <c r="K193" s="30"/>
      <c r="L193" s="28"/>
      <c r="M193" s="29"/>
      <c r="N193" s="30"/>
      <c r="O193" s="28"/>
      <c r="P193" s="29"/>
      <c r="Q193" s="29"/>
      <c r="R193" s="30"/>
      <c r="S193" s="28"/>
      <c r="T193" s="29"/>
      <c r="U193" s="30"/>
      <c r="V193" s="28"/>
      <c r="W193" s="29"/>
      <c r="X193" s="30"/>
      <c r="Y193" s="31"/>
      <c r="Z193" s="28"/>
      <c r="AA193" s="29">
        <v>1</v>
      </c>
      <c r="AB193" s="30"/>
      <c r="AC193" s="28"/>
      <c r="AD193" s="29"/>
      <c r="AE193" s="30"/>
      <c r="AF193" s="28"/>
      <c r="AG193" s="30"/>
    </row>
    <row r="194" spans="1:33" ht="15.75" customHeight="1" x14ac:dyDescent="0.2">
      <c r="A194" s="15" t="s">
        <v>484</v>
      </c>
      <c r="B194" s="24" t="s">
        <v>485</v>
      </c>
      <c r="C194" s="25" t="s">
        <v>78</v>
      </c>
      <c r="D194" s="26" t="s">
        <v>77</v>
      </c>
      <c r="E194" s="27" t="s">
        <v>76</v>
      </c>
      <c r="F194" s="28"/>
      <c r="G194" s="29"/>
      <c r="H194" s="30"/>
      <c r="I194" s="28"/>
      <c r="J194" s="29"/>
      <c r="K194" s="30"/>
      <c r="L194" s="28"/>
      <c r="M194" s="29">
        <v>1</v>
      </c>
      <c r="N194" s="30"/>
      <c r="O194" s="28"/>
      <c r="P194" s="29"/>
      <c r="Q194" s="29"/>
      <c r="R194" s="30"/>
      <c r="S194" s="28"/>
      <c r="T194" s="29"/>
      <c r="U194" s="30"/>
      <c r="V194" s="28"/>
      <c r="W194" s="29"/>
      <c r="X194" s="30"/>
      <c r="Y194" s="31"/>
      <c r="Z194" s="28"/>
      <c r="AA194" s="29"/>
      <c r="AB194" s="30"/>
      <c r="AC194" s="28"/>
      <c r="AD194" s="29"/>
      <c r="AE194" s="30"/>
      <c r="AF194" s="28"/>
      <c r="AG194" s="30"/>
    </row>
    <row r="195" spans="1:33" ht="15.75" customHeight="1" x14ac:dyDescent="0.2">
      <c r="A195" s="15" t="s">
        <v>486</v>
      </c>
      <c r="B195" s="24" t="s">
        <v>487</v>
      </c>
      <c r="C195" s="25" t="s">
        <v>78</v>
      </c>
      <c r="D195" s="26" t="s">
        <v>77</v>
      </c>
      <c r="E195" s="27" t="s">
        <v>76</v>
      </c>
      <c r="F195" s="28"/>
      <c r="G195" s="29"/>
      <c r="H195" s="30"/>
      <c r="I195" s="28"/>
      <c r="J195" s="29">
        <v>1</v>
      </c>
      <c r="K195" s="30"/>
      <c r="L195" s="28"/>
      <c r="M195" s="29"/>
      <c r="N195" s="30"/>
      <c r="O195" s="28"/>
      <c r="P195" s="29"/>
      <c r="Q195" s="29"/>
      <c r="R195" s="30"/>
      <c r="S195" s="28"/>
      <c r="T195" s="29"/>
      <c r="U195" s="30"/>
      <c r="V195" s="28"/>
      <c r="W195" s="29"/>
      <c r="X195" s="30"/>
      <c r="Y195" s="31"/>
      <c r="Z195" s="28"/>
      <c r="AA195" s="29"/>
      <c r="AB195" s="30"/>
      <c r="AC195" s="28"/>
      <c r="AD195" s="29"/>
      <c r="AE195" s="30"/>
      <c r="AF195" s="28"/>
      <c r="AG195" s="30"/>
    </row>
    <row r="196" spans="1:33" ht="15.75" customHeight="1" x14ac:dyDescent="0.2">
      <c r="A196" s="15" t="s">
        <v>488</v>
      </c>
      <c r="B196" s="32" t="s">
        <v>489</v>
      </c>
      <c r="C196" s="25" t="s">
        <v>76</v>
      </c>
      <c r="D196" s="26" t="s">
        <v>77</v>
      </c>
      <c r="E196" s="27" t="s">
        <v>78</v>
      </c>
      <c r="F196" s="28"/>
      <c r="G196" s="29">
        <v>1</v>
      </c>
      <c r="H196" s="30"/>
      <c r="I196" s="28"/>
      <c r="J196" s="29"/>
      <c r="K196" s="30"/>
      <c r="L196" s="28"/>
      <c r="M196" s="29"/>
      <c r="N196" s="30"/>
      <c r="O196" s="28"/>
      <c r="P196" s="29"/>
      <c r="Q196" s="29"/>
      <c r="R196" s="30"/>
      <c r="S196" s="28"/>
      <c r="T196" s="29"/>
      <c r="U196" s="30"/>
      <c r="V196" s="28"/>
      <c r="W196" s="29"/>
      <c r="X196" s="30"/>
      <c r="Y196" s="31"/>
      <c r="Z196" s="28"/>
      <c r="AA196" s="29"/>
      <c r="AB196" s="30"/>
      <c r="AC196" s="28"/>
      <c r="AD196" s="29"/>
      <c r="AE196" s="30"/>
      <c r="AF196" s="28"/>
      <c r="AG196" s="30"/>
    </row>
    <row r="197" spans="1:33" ht="15.75" customHeight="1" x14ac:dyDescent="0.2">
      <c r="A197" s="15" t="s">
        <v>490</v>
      </c>
      <c r="B197" s="24" t="s">
        <v>491</v>
      </c>
      <c r="C197" s="25" t="s">
        <v>78</v>
      </c>
      <c r="D197" s="26" t="s">
        <v>77</v>
      </c>
      <c r="E197" s="27" t="s">
        <v>76</v>
      </c>
      <c r="F197" s="28"/>
      <c r="G197" s="29"/>
      <c r="H197" s="30"/>
      <c r="I197" s="28"/>
      <c r="J197" s="29"/>
      <c r="K197" s="30"/>
      <c r="L197" s="28"/>
      <c r="M197" s="29"/>
      <c r="N197" s="30"/>
      <c r="O197" s="28"/>
      <c r="P197" s="29"/>
      <c r="Q197" s="29"/>
      <c r="R197" s="30"/>
      <c r="S197" s="28"/>
      <c r="T197" s="29">
        <v>1</v>
      </c>
      <c r="U197" s="30"/>
      <c r="V197" s="28"/>
      <c r="W197" s="29"/>
      <c r="X197" s="30"/>
      <c r="Y197" s="31"/>
      <c r="Z197" s="28"/>
      <c r="AA197" s="29"/>
      <c r="AB197" s="30"/>
      <c r="AC197" s="28"/>
      <c r="AD197" s="29"/>
      <c r="AE197" s="30"/>
      <c r="AF197" s="28"/>
      <c r="AG197" s="30"/>
    </row>
    <row r="198" spans="1:33" ht="15.75" customHeight="1" x14ac:dyDescent="0.2">
      <c r="A198" s="15" t="s">
        <v>492</v>
      </c>
      <c r="B198" s="24" t="s">
        <v>493</v>
      </c>
      <c r="C198" s="25" t="s">
        <v>78</v>
      </c>
      <c r="D198" s="26" t="s">
        <v>77</v>
      </c>
      <c r="E198" s="27" t="s">
        <v>76</v>
      </c>
      <c r="F198" s="28"/>
      <c r="G198" s="29"/>
      <c r="H198" s="30"/>
      <c r="I198" s="28"/>
      <c r="J198" s="29"/>
      <c r="K198" s="30"/>
      <c r="L198" s="28"/>
      <c r="M198" s="29"/>
      <c r="N198" s="30"/>
      <c r="O198" s="28"/>
      <c r="P198" s="29"/>
      <c r="Q198" s="29"/>
      <c r="R198" s="30"/>
      <c r="S198" s="28"/>
      <c r="T198" s="29">
        <v>1</v>
      </c>
      <c r="U198" s="30"/>
      <c r="V198" s="28"/>
      <c r="W198" s="29"/>
      <c r="X198" s="30"/>
      <c r="Y198" s="31"/>
      <c r="Z198" s="28"/>
      <c r="AA198" s="29"/>
      <c r="AB198" s="30"/>
      <c r="AC198" s="28"/>
      <c r="AD198" s="29"/>
      <c r="AE198" s="30"/>
      <c r="AF198" s="28"/>
      <c r="AG198" s="30"/>
    </row>
    <row r="199" spans="1:33" ht="15.75" customHeight="1" x14ac:dyDescent="0.2">
      <c r="A199" s="15" t="s">
        <v>494</v>
      </c>
      <c r="B199" s="24" t="s">
        <v>495</v>
      </c>
      <c r="C199" s="25" t="s">
        <v>78</v>
      </c>
      <c r="D199" s="26" t="s">
        <v>77</v>
      </c>
      <c r="E199" s="27" t="s">
        <v>76</v>
      </c>
      <c r="F199" s="28"/>
      <c r="G199" s="29"/>
      <c r="H199" s="30"/>
      <c r="I199" s="28"/>
      <c r="J199" s="29"/>
      <c r="K199" s="30"/>
      <c r="L199" s="28"/>
      <c r="M199" s="29"/>
      <c r="N199" s="30"/>
      <c r="O199" s="28"/>
      <c r="P199" s="29"/>
      <c r="Q199" s="29"/>
      <c r="R199" s="30"/>
      <c r="S199" s="28"/>
      <c r="T199" s="29"/>
      <c r="U199" s="30"/>
      <c r="V199" s="28"/>
      <c r="W199" s="29"/>
      <c r="X199" s="30">
        <v>1</v>
      </c>
      <c r="Y199" s="31"/>
      <c r="Z199" s="28"/>
      <c r="AA199" s="29"/>
      <c r="AB199" s="30"/>
      <c r="AC199" s="28"/>
      <c r="AD199" s="29"/>
      <c r="AE199" s="30"/>
      <c r="AF199" s="28"/>
      <c r="AG199" s="30"/>
    </row>
    <row r="200" spans="1:33" ht="15.75" customHeight="1" x14ac:dyDescent="0.2">
      <c r="A200" s="15" t="s">
        <v>496</v>
      </c>
      <c r="B200" s="24" t="s">
        <v>497</v>
      </c>
      <c r="C200" s="25" t="s">
        <v>76</v>
      </c>
      <c r="D200" s="26" t="s">
        <v>77</v>
      </c>
      <c r="E200" s="27" t="s">
        <v>78</v>
      </c>
      <c r="F200" s="28"/>
      <c r="G200" s="29"/>
      <c r="H200" s="30">
        <v>1</v>
      </c>
      <c r="I200" s="28"/>
      <c r="J200" s="29"/>
      <c r="K200" s="30"/>
      <c r="L200" s="28"/>
      <c r="M200" s="29"/>
      <c r="N200" s="30"/>
      <c r="O200" s="28"/>
      <c r="P200" s="29"/>
      <c r="Q200" s="29"/>
      <c r="R200" s="30"/>
      <c r="S200" s="28"/>
      <c r="T200" s="29"/>
      <c r="U200" s="30"/>
      <c r="V200" s="28"/>
      <c r="W200" s="29"/>
      <c r="X200" s="30"/>
      <c r="Y200" s="31"/>
      <c r="Z200" s="28"/>
      <c r="AA200" s="29"/>
      <c r="AB200" s="30"/>
      <c r="AC200" s="28"/>
      <c r="AD200" s="29"/>
      <c r="AE200" s="30"/>
      <c r="AF200" s="28"/>
      <c r="AG200" s="30"/>
    </row>
    <row r="201" spans="1:33" ht="15.75" customHeight="1" x14ac:dyDescent="0.2">
      <c r="A201" s="15" t="s">
        <v>498</v>
      </c>
      <c r="B201" s="24" t="s">
        <v>499</v>
      </c>
      <c r="C201" s="25" t="s">
        <v>78</v>
      </c>
      <c r="D201" s="26" t="s">
        <v>77</v>
      </c>
      <c r="E201" s="27" t="s">
        <v>76</v>
      </c>
      <c r="F201" s="28"/>
      <c r="G201" s="29"/>
      <c r="H201" s="30"/>
      <c r="I201" s="28"/>
      <c r="J201" s="29"/>
      <c r="K201" s="30"/>
      <c r="L201" s="28"/>
      <c r="M201" s="29"/>
      <c r="N201" s="30"/>
      <c r="O201" s="28"/>
      <c r="P201" s="29"/>
      <c r="Q201" s="29"/>
      <c r="R201" s="30"/>
      <c r="S201" s="28"/>
      <c r="T201" s="29"/>
      <c r="U201" s="30"/>
      <c r="V201" s="28">
        <v>1</v>
      </c>
      <c r="W201" s="29"/>
      <c r="X201" s="30"/>
      <c r="Y201" s="31"/>
      <c r="Z201" s="28"/>
      <c r="AA201" s="29"/>
      <c r="AB201" s="30"/>
      <c r="AC201" s="28"/>
      <c r="AD201" s="29"/>
      <c r="AE201" s="30"/>
      <c r="AF201" s="28"/>
      <c r="AG201" s="30"/>
    </row>
    <row r="202" spans="1:33" ht="15.75" customHeight="1" x14ac:dyDescent="0.2">
      <c r="A202" s="15" t="s">
        <v>500</v>
      </c>
      <c r="B202" s="24" t="s">
        <v>501</v>
      </c>
      <c r="C202" s="25" t="s">
        <v>76</v>
      </c>
      <c r="D202" s="26" t="s">
        <v>77</v>
      </c>
      <c r="E202" s="27" t="s">
        <v>78</v>
      </c>
      <c r="F202" s="28"/>
      <c r="G202" s="29"/>
      <c r="H202" s="30"/>
      <c r="I202" s="28"/>
      <c r="J202" s="29"/>
      <c r="K202" s="30"/>
      <c r="L202" s="28"/>
      <c r="M202" s="29"/>
      <c r="N202" s="30"/>
      <c r="O202" s="28"/>
      <c r="P202" s="29"/>
      <c r="Q202" s="29"/>
      <c r="R202" s="30"/>
      <c r="S202" s="28"/>
      <c r="T202" s="29"/>
      <c r="U202" s="30"/>
      <c r="V202" s="28"/>
      <c r="W202" s="29"/>
      <c r="X202" s="30"/>
      <c r="Y202" s="31"/>
      <c r="Z202" s="28"/>
      <c r="AA202" s="29"/>
      <c r="AB202" s="30"/>
      <c r="AC202" s="28">
        <v>1</v>
      </c>
      <c r="AD202" s="29"/>
      <c r="AE202" s="30"/>
      <c r="AF202" s="28"/>
      <c r="AG202" s="30"/>
    </row>
    <row r="203" spans="1:33" ht="15.75" customHeight="1" x14ac:dyDescent="0.2">
      <c r="A203" s="15" t="s">
        <v>502</v>
      </c>
      <c r="B203" s="24" t="s">
        <v>503</v>
      </c>
      <c r="C203" s="25" t="s">
        <v>76</v>
      </c>
      <c r="D203" s="26" t="s">
        <v>77</v>
      </c>
      <c r="E203" s="27" t="s">
        <v>78</v>
      </c>
      <c r="F203" s="28"/>
      <c r="G203" s="29"/>
      <c r="H203" s="30"/>
      <c r="I203" s="28"/>
      <c r="J203" s="29">
        <v>1</v>
      </c>
      <c r="K203" s="30"/>
      <c r="L203" s="28"/>
      <c r="M203" s="29"/>
      <c r="N203" s="30"/>
      <c r="O203" s="28"/>
      <c r="P203" s="29"/>
      <c r="Q203" s="29"/>
      <c r="R203" s="30"/>
      <c r="S203" s="28"/>
      <c r="T203" s="29"/>
      <c r="U203" s="30"/>
      <c r="V203" s="28"/>
      <c r="W203" s="29"/>
      <c r="X203" s="30"/>
      <c r="Y203" s="31"/>
      <c r="Z203" s="28"/>
      <c r="AA203" s="29"/>
      <c r="AB203" s="30"/>
      <c r="AC203" s="28"/>
      <c r="AD203" s="29"/>
      <c r="AE203" s="30"/>
      <c r="AF203" s="28"/>
      <c r="AG203" s="30"/>
    </row>
    <row r="204" spans="1:33" ht="15.75" customHeight="1" x14ac:dyDescent="0.2">
      <c r="A204" s="15" t="s">
        <v>504</v>
      </c>
      <c r="B204" s="24" t="s">
        <v>505</v>
      </c>
      <c r="C204" s="25" t="s">
        <v>78</v>
      </c>
      <c r="D204" s="26" t="s">
        <v>77</v>
      </c>
      <c r="E204" s="27" t="s">
        <v>76</v>
      </c>
      <c r="F204" s="28"/>
      <c r="G204" s="29"/>
      <c r="H204" s="30"/>
      <c r="I204" s="28"/>
      <c r="J204" s="29"/>
      <c r="K204" s="30"/>
      <c r="L204" s="28"/>
      <c r="M204" s="29"/>
      <c r="N204" s="30"/>
      <c r="O204" s="28"/>
      <c r="P204" s="29"/>
      <c r="Q204" s="29">
        <v>1</v>
      </c>
      <c r="R204" s="30"/>
      <c r="S204" s="28"/>
      <c r="T204" s="29"/>
      <c r="U204" s="30"/>
      <c r="V204" s="28"/>
      <c r="W204" s="29"/>
      <c r="X204" s="30"/>
      <c r="Y204" s="31"/>
      <c r="Z204" s="28"/>
      <c r="AA204" s="29"/>
      <c r="AB204" s="30"/>
      <c r="AC204" s="28"/>
      <c r="AD204" s="29"/>
      <c r="AE204" s="30"/>
      <c r="AF204" s="28"/>
      <c r="AG204" s="30"/>
    </row>
    <row r="205" spans="1:33" ht="15.75" customHeight="1" x14ac:dyDescent="0.2">
      <c r="A205" s="15" t="s">
        <v>506</v>
      </c>
      <c r="B205" s="24" t="s">
        <v>507</v>
      </c>
      <c r="C205" s="25" t="s">
        <v>76</v>
      </c>
      <c r="D205" s="26" t="s">
        <v>77</v>
      </c>
      <c r="E205" s="27" t="s">
        <v>78</v>
      </c>
      <c r="F205" s="28"/>
      <c r="G205" s="29"/>
      <c r="H205" s="30"/>
      <c r="I205" s="28"/>
      <c r="J205" s="29"/>
      <c r="K205" s="30"/>
      <c r="L205" s="28"/>
      <c r="M205" s="29"/>
      <c r="N205" s="30"/>
      <c r="O205" s="28"/>
      <c r="P205" s="29"/>
      <c r="Q205" s="29"/>
      <c r="R205" s="30"/>
      <c r="S205" s="28"/>
      <c r="T205" s="29"/>
      <c r="U205" s="30"/>
      <c r="V205" s="28"/>
      <c r="W205" s="29"/>
      <c r="X205" s="30"/>
      <c r="Y205" s="31"/>
      <c r="Z205" s="28"/>
      <c r="AA205" s="29"/>
      <c r="AB205" s="30">
        <v>1</v>
      </c>
      <c r="AC205" s="28"/>
      <c r="AD205" s="29"/>
      <c r="AE205" s="30"/>
      <c r="AF205" s="28"/>
      <c r="AG205" s="30"/>
    </row>
    <row r="206" spans="1:33" ht="15.75" customHeight="1" x14ac:dyDescent="0.2">
      <c r="A206" s="15" t="s">
        <v>508</v>
      </c>
      <c r="B206" s="24" t="s">
        <v>509</v>
      </c>
      <c r="C206" s="25" t="s">
        <v>76</v>
      </c>
      <c r="D206" s="26" t="s">
        <v>77</v>
      </c>
      <c r="E206" s="27" t="s">
        <v>78</v>
      </c>
      <c r="F206" s="28"/>
      <c r="G206" s="29"/>
      <c r="H206" s="30"/>
      <c r="I206" s="28"/>
      <c r="J206" s="29"/>
      <c r="K206" s="30"/>
      <c r="L206" s="28"/>
      <c r="M206" s="29"/>
      <c r="N206" s="30"/>
      <c r="O206" s="28"/>
      <c r="P206" s="29"/>
      <c r="Q206" s="29"/>
      <c r="R206" s="30"/>
      <c r="S206" s="28"/>
      <c r="T206" s="29"/>
      <c r="U206" s="30"/>
      <c r="V206" s="28"/>
      <c r="W206" s="29"/>
      <c r="X206" s="30"/>
      <c r="Y206" s="31"/>
      <c r="Z206" s="28"/>
      <c r="AA206" s="29"/>
      <c r="AB206" s="30"/>
      <c r="AC206" s="28"/>
      <c r="AD206" s="29"/>
      <c r="AE206" s="30"/>
      <c r="AF206" s="28"/>
      <c r="AG206" s="30">
        <v>1</v>
      </c>
    </row>
    <row r="207" spans="1:33" ht="15.75" customHeight="1" x14ac:dyDescent="0.2">
      <c r="A207" s="15" t="s">
        <v>510</v>
      </c>
      <c r="B207" s="24" t="s">
        <v>511</v>
      </c>
      <c r="C207" s="25" t="s">
        <v>447</v>
      </c>
      <c r="D207" s="26" t="s">
        <v>438</v>
      </c>
      <c r="E207" s="27" t="s">
        <v>446</v>
      </c>
      <c r="F207" s="28"/>
      <c r="G207" s="29"/>
      <c r="H207" s="30"/>
      <c r="I207" s="28"/>
      <c r="J207" s="29"/>
      <c r="K207" s="30"/>
      <c r="L207" s="28"/>
      <c r="M207" s="29"/>
      <c r="N207" s="30"/>
      <c r="O207" s="28"/>
      <c r="P207" s="29"/>
      <c r="Q207" s="29"/>
      <c r="R207" s="30"/>
      <c r="S207" s="28"/>
      <c r="T207" s="29"/>
      <c r="U207" s="30"/>
      <c r="V207" s="28"/>
      <c r="W207" s="29"/>
      <c r="X207" s="30"/>
      <c r="Y207" s="31"/>
      <c r="Z207" s="28"/>
      <c r="AA207" s="29"/>
      <c r="AB207" s="30"/>
      <c r="AC207" s="28">
        <v>1</v>
      </c>
      <c r="AD207" s="29"/>
      <c r="AE207" s="30"/>
      <c r="AF207" s="28"/>
      <c r="AG207" s="30"/>
    </row>
    <row r="208" spans="1:33" ht="15.75" customHeight="1" x14ac:dyDescent="0.2">
      <c r="A208" s="15" t="s">
        <v>512</v>
      </c>
      <c r="B208" s="24" t="s">
        <v>513</v>
      </c>
      <c r="C208" s="25" t="s">
        <v>78</v>
      </c>
      <c r="D208" s="26" t="s">
        <v>77</v>
      </c>
      <c r="E208" s="27" t="s">
        <v>76</v>
      </c>
      <c r="F208" s="28"/>
      <c r="G208" s="29"/>
      <c r="H208" s="30"/>
      <c r="I208" s="28"/>
      <c r="J208" s="29"/>
      <c r="K208" s="30"/>
      <c r="L208" s="28"/>
      <c r="M208" s="29"/>
      <c r="N208" s="30">
        <v>1</v>
      </c>
      <c r="O208" s="28"/>
      <c r="P208" s="29"/>
      <c r="Q208" s="29"/>
      <c r="R208" s="30"/>
      <c r="S208" s="28"/>
      <c r="T208" s="29"/>
      <c r="U208" s="30"/>
      <c r="V208" s="28"/>
      <c r="W208" s="29"/>
      <c r="X208" s="30"/>
      <c r="Y208" s="31"/>
      <c r="Z208" s="28"/>
      <c r="AA208" s="29"/>
      <c r="AB208" s="30"/>
      <c r="AC208" s="28"/>
      <c r="AD208" s="29"/>
      <c r="AE208" s="30"/>
      <c r="AF208" s="28"/>
      <c r="AG208" s="30"/>
    </row>
    <row r="209" spans="1:33" ht="15.75" customHeight="1" x14ac:dyDescent="0.2">
      <c r="A209" s="15" t="s">
        <v>514</v>
      </c>
      <c r="B209" s="24" t="s">
        <v>515</v>
      </c>
      <c r="C209" s="25" t="s">
        <v>76</v>
      </c>
      <c r="D209" s="26" t="s">
        <v>77</v>
      </c>
      <c r="E209" s="27" t="s">
        <v>78</v>
      </c>
      <c r="F209" s="28"/>
      <c r="G209" s="29"/>
      <c r="H209" s="30"/>
      <c r="I209" s="28"/>
      <c r="J209" s="29"/>
      <c r="K209" s="30"/>
      <c r="L209" s="28"/>
      <c r="M209" s="29"/>
      <c r="N209" s="30"/>
      <c r="O209" s="28"/>
      <c r="P209" s="29"/>
      <c r="Q209" s="29"/>
      <c r="R209" s="30"/>
      <c r="S209" s="28">
        <v>1</v>
      </c>
      <c r="T209" s="29"/>
      <c r="U209" s="30"/>
      <c r="V209" s="28"/>
      <c r="W209" s="29"/>
      <c r="X209" s="30"/>
      <c r="Y209" s="31"/>
      <c r="Z209" s="28"/>
      <c r="AA209" s="29"/>
      <c r="AB209" s="30"/>
      <c r="AC209" s="28"/>
      <c r="AD209" s="29"/>
      <c r="AE209" s="30"/>
      <c r="AF209" s="28"/>
      <c r="AG209" s="30"/>
    </row>
    <row r="210" spans="1:33" ht="15.75" customHeight="1" x14ac:dyDescent="0.2">
      <c r="A210" s="15" t="s">
        <v>516</v>
      </c>
      <c r="B210" s="24" t="s">
        <v>517</v>
      </c>
      <c r="C210" s="25" t="s">
        <v>76</v>
      </c>
      <c r="D210" s="26" t="s">
        <v>77</v>
      </c>
      <c r="E210" s="27" t="s">
        <v>78</v>
      </c>
      <c r="F210" s="28"/>
      <c r="G210" s="29"/>
      <c r="H210" s="30"/>
      <c r="I210" s="28"/>
      <c r="J210" s="29"/>
      <c r="K210" s="30"/>
      <c r="L210" s="28"/>
      <c r="M210" s="29"/>
      <c r="N210" s="30"/>
      <c r="O210" s="28"/>
      <c r="P210" s="29"/>
      <c r="Q210" s="29">
        <v>1</v>
      </c>
      <c r="R210" s="30"/>
      <c r="S210" s="28"/>
      <c r="T210" s="29"/>
      <c r="U210" s="30"/>
      <c r="V210" s="28"/>
      <c r="W210" s="29"/>
      <c r="X210" s="30"/>
      <c r="Y210" s="31"/>
      <c r="Z210" s="28"/>
      <c r="AA210" s="29"/>
      <c r="AB210" s="30"/>
      <c r="AC210" s="28"/>
      <c r="AD210" s="29"/>
      <c r="AE210" s="30"/>
      <c r="AF210" s="28"/>
      <c r="AG210" s="30"/>
    </row>
    <row r="211" spans="1:33" ht="15.75" customHeight="1" x14ac:dyDescent="0.2">
      <c r="A211" s="15" t="s">
        <v>518</v>
      </c>
      <c r="B211" s="24" t="s">
        <v>519</v>
      </c>
      <c r="C211" s="25" t="s">
        <v>78</v>
      </c>
      <c r="D211" s="26" t="s">
        <v>77</v>
      </c>
      <c r="E211" s="27" t="s">
        <v>76</v>
      </c>
      <c r="F211" s="28"/>
      <c r="G211" s="29"/>
      <c r="H211" s="30"/>
      <c r="I211" s="28"/>
      <c r="J211" s="29"/>
      <c r="K211" s="30"/>
      <c r="L211" s="28"/>
      <c r="M211" s="29"/>
      <c r="N211" s="30"/>
      <c r="O211" s="28"/>
      <c r="P211" s="29"/>
      <c r="Q211" s="29"/>
      <c r="R211" s="30"/>
      <c r="S211" s="28"/>
      <c r="T211" s="29"/>
      <c r="U211" s="30"/>
      <c r="V211" s="28"/>
      <c r="W211" s="29"/>
      <c r="X211" s="30"/>
      <c r="Y211" s="31"/>
      <c r="Z211" s="28"/>
      <c r="AA211" s="29"/>
      <c r="AB211" s="30">
        <v>1</v>
      </c>
      <c r="AC211" s="28"/>
      <c r="AD211" s="29"/>
      <c r="AE211" s="30"/>
      <c r="AF211" s="28"/>
      <c r="AG211" s="30"/>
    </row>
    <row r="212" spans="1:33" ht="15.75" customHeight="1" x14ac:dyDescent="0.2">
      <c r="A212" s="15" t="s">
        <v>520</v>
      </c>
      <c r="B212" s="24" t="s">
        <v>521</v>
      </c>
      <c r="C212" s="25" t="s">
        <v>76</v>
      </c>
      <c r="D212" s="26" t="s">
        <v>77</v>
      </c>
      <c r="E212" s="27" t="s">
        <v>78</v>
      </c>
      <c r="F212" s="28"/>
      <c r="G212" s="29"/>
      <c r="H212" s="30"/>
      <c r="I212" s="28"/>
      <c r="J212" s="29"/>
      <c r="K212" s="30"/>
      <c r="L212" s="28"/>
      <c r="M212" s="29"/>
      <c r="N212" s="30"/>
      <c r="O212" s="28"/>
      <c r="P212" s="29"/>
      <c r="Q212" s="29"/>
      <c r="R212" s="30"/>
      <c r="S212" s="28"/>
      <c r="T212" s="29"/>
      <c r="U212" s="30"/>
      <c r="V212" s="28"/>
      <c r="W212" s="29"/>
      <c r="X212" s="30"/>
      <c r="Y212" s="31"/>
      <c r="Z212" s="28"/>
      <c r="AA212" s="29">
        <v>1</v>
      </c>
      <c r="AB212" s="30"/>
      <c r="AC212" s="28"/>
      <c r="AD212" s="29"/>
      <c r="AE212" s="30"/>
      <c r="AF212" s="28"/>
      <c r="AG212" s="30"/>
    </row>
    <row r="213" spans="1:33" ht="15.75" customHeight="1" x14ac:dyDescent="0.2">
      <c r="A213" s="15" t="s">
        <v>522</v>
      </c>
      <c r="B213" s="24" t="s">
        <v>523</v>
      </c>
      <c r="C213" s="25" t="s">
        <v>76</v>
      </c>
      <c r="D213" s="26" t="s">
        <v>77</v>
      </c>
      <c r="E213" s="27" t="s">
        <v>78</v>
      </c>
      <c r="F213" s="28"/>
      <c r="G213" s="29"/>
      <c r="H213" s="30"/>
      <c r="I213" s="28"/>
      <c r="J213" s="29"/>
      <c r="K213" s="30"/>
      <c r="L213" s="28"/>
      <c r="M213" s="29"/>
      <c r="N213" s="30"/>
      <c r="O213" s="28"/>
      <c r="P213" s="29"/>
      <c r="Q213" s="29"/>
      <c r="R213" s="30"/>
      <c r="S213" s="28"/>
      <c r="T213" s="29"/>
      <c r="U213" s="30"/>
      <c r="V213" s="28"/>
      <c r="W213" s="29"/>
      <c r="X213" s="30"/>
      <c r="Y213" s="31"/>
      <c r="Z213" s="28"/>
      <c r="AA213" s="29">
        <v>1</v>
      </c>
      <c r="AB213" s="30"/>
      <c r="AC213" s="28"/>
      <c r="AD213" s="29"/>
      <c r="AE213" s="30"/>
      <c r="AF213" s="28"/>
      <c r="AG213" s="30"/>
    </row>
    <row r="214" spans="1:33" ht="15.75" customHeight="1" x14ac:dyDescent="0.2">
      <c r="A214" s="15" t="s">
        <v>524</v>
      </c>
      <c r="B214" s="24" t="s">
        <v>525</v>
      </c>
      <c r="C214" s="25" t="s">
        <v>76</v>
      </c>
      <c r="D214" s="26" t="s">
        <v>77</v>
      </c>
      <c r="E214" s="27" t="s">
        <v>78</v>
      </c>
      <c r="F214" s="28"/>
      <c r="G214" s="29"/>
      <c r="H214" s="30"/>
      <c r="I214" s="28"/>
      <c r="J214" s="29"/>
      <c r="K214" s="30"/>
      <c r="L214" s="28"/>
      <c r="M214" s="29">
        <v>1</v>
      </c>
      <c r="N214" s="30"/>
      <c r="O214" s="28"/>
      <c r="P214" s="29"/>
      <c r="Q214" s="29"/>
      <c r="R214" s="30"/>
      <c r="S214" s="28"/>
      <c r="T214" s="29"/>
      <c r="U214" s="30"/>
      <c r="V214" s="28"/>
      <c r="W214" s="29"/>
      <c r="X214" s="30"/>
      <c r="Y214" s="31"/>
      <c r="Z214" s="28"/>
      <c r="AA214" s="29"/>
      <c r="AB214" s="30"/>
      <c r="AC214" s="28"/>
      <c r="AD214" s="29"/>
      <c r="AE214" s="30"/>
      <c r="AF214" s="28"/>
      <c r="AG214" s="30"/>
    </row>
    <row r="215" spans="1:33" ht="15.75" customHeight="1" x14ac:dyDescent="0.2">
      <c r="A215" s="15" t="s">
        <v>526</v>
      </c>
      <c r="B215" s="24" t="s">
        <v>527</v>
      </c>
      <c r="C215" s="25" t="s">
        <v>78</v>
      </c>
      <c r="D215" s="26" t="s">
        <v>77</v>
      </c>
      <c r="E215" s="27" t="s">
        <v>76</v>
      </c>
      <c r="F215" s="28"/>
      <c r="G215" s="29"/>
      <c r="H215" s="30"/>
      <c r="I215" s="28"/>
      <c r="J215" s="29"/>
      <c r="K215" s="30"/>
      <c r="L215" s="28"/>
      <c r="M215" s="29"/>
      <c r="N215" s="30">
        <v>1</v>
      </c>
      <c r="O215" s="28"/>
      <c r="P215" s="29"/>
      <c r="Q215" s="29"/>
      <c r="R215" s="30"/>
      <c r="S215" s="28"/>
      <c r="T215" s="29"/>
      <c r="U215" s="30"/>
      <c r="V215" s="28"/>
      <c r="W215" s="29"/>
      <c r="X215" s="30"/>
      <c r="Y215" s="31"/>
      <c r="Z215" s="28"/>
      <c r="AA215" s="29"/>
      <c r="AB215" s="30"/>
      <c r="AC215" s="28"/>
      <c r="AD215" s="29"/>
      <c r="AE215" s="30"/>
      <c r="AF215" s="28"/>
      <c r="AG215" s="30"/>
    </row>
    <row r="216" spans="1:33" ht="15.75" customHeight="1" x14ac:dyDescent="0.2">
      <c r="A216" s="15" t="s">
        <v>528</v>
      </c>
      <c r="B216" s="24" t="s">
        <v>529</v>
      </c>
      <c r="C216" s="36" t="s">
        <v>530</v>
      </c>
      <c r="D216" s="34" t="s">
        <v>531</v>
      </c>
      <c r="E216" s="35" t="s">
        <v>532</v>
      </c>
      <c r="F216" s="28"/>
      <c r="G216" s="29"/>
      <c r="H216" s="30"/>
      <c r="I216" s="28"/>
      <c r="J216" s="29"/>
      <c r="K216" s="30"/>
      <c r="L216" s="28"/>
      <c r="M216" s="29"/>
      <c r="N216" s="30"/>
      <c r="O216" s="28"/>
      <c r="P216" s="29"/>
      <c r="Q216" s="29"/>
      <c r="R216" s="30"/>
      <c r="S216" s="28"/>
      <c r="T216" s="29"/>
      <c r="U216" s="30"/>
      <c r="V216" s="28"/>
      <c r="W216" s="29"/>
      <c r="X216" s="30"/>
      <c r="Y216" s="31"/>
      <c r="Z216" s="28"/>
      <c r="AA216" s="29"/>
      <c r="AB216" s="30"/>
      <c r="AC216" s="28"/>
      <c r="AD216" s="29">
        <v>1</v>
      </c>
      <c r="AE216" s="30"/>
      <c r="AF216" s="28"/>
      <c r="AG216" s="30"/>
    </row>
    <row r="217" spans="1:33" ht="15.75" customHeight="1" x14ac:dyDescent="0.2">
      <c r="A217" s="15" t="s">
        <v>533</v>
      </c>
      <c r="B217" s="24" t="s">
        <v>534</v>
      </c>
      <c r="C217" s="25" t="s">
        <v>76</v>
      </c>
      <c r="D217" s="26" t="s">
        <v>77</v>
      </c>
      <c r="E217" s="27" t="s">
        <v>78</v>
      </c>
      <c r="F217" s="28"/>
      <c r="G217" s="29"/>
      <c r="H217" s="30"/>
      <c r="I217" s="28"/>
      <c r="J217" s="29"/>
      <c r="K217" s="30"/>
      <c r="L217" s="28"/>
      <c r="M217" s="29"/>
      <c r="N217" s="30"/>
      <c r="O217" s="28"/>
      <c r="P217" s="29"/>
      <c r="Q217" s="29"/>
      <c r="R217" s="30"/>
      <c r="S217" s="28"/>
      <c r="T217" s="29"/>
      <c r="U217" s="30"/>
      <c r="V217" s="28">
        <v>1</v>
      </c>
      <c r="W217" s="29"/>
      <c r="X217" s="30"/>
      <c r="Y217" s="31"/>
      <c r="Z217" s="28"/>
      <c r="AA217" s="29"/>
      <c r="AB217" s="30"/>
      <c r="AC217" s="28"/>
      <c r="AD217" s="29"/>
      <c r="AE217" s="30"/>
      <c r="AF217" s="28"/>
      <c r="AG217" s="30"/>
    </row>
    <row r="218" spans="1:33" ht="15.75" customHeight="1" x14ac:dyDescent="0.2">
      <c r="A218" s="15" t="s">
        <v>535</v>
      </c>
      <c r="B218" s="24" t="s">
        <v>536</v>
      </c>
      <c r="C218" s="25" t="s">
        <v>76</v>
      </c>
      <c r="D218" s="26" t="s">
        <v>77</v>
      </c>
      <c r="E218" s="27" t="s">
        <v>78</v>
      </c>
      <c r="F218" s="28"/>
      <c r="G218" s="29"/>
      <c r="H218" s="30"/>
      <c r="I218" s="28"/>
      <c r="J218" s="29"/>
      <c r="K218" s="30"/>
      <c r="L218" s="28"/>
      <c r="M218" s="29"/>
      <c r="N218" s="30">
        <v>1</v>
      </c>
      <c r="O218" s="28"/>
      <c r="P218" s="29"/>
      <c r="Q218" s="29"/>
      <c r="R218" s="30"/>
      <c r="S218" s="28"/>
      <c r="T218" s="29"/>
      <c r="U218" s="30"/>
      <c r="V218" s="28"/>
      <c r="W218" s="29"/>
      <c r="X218" s="30"/>
      <c r="Y218" s="31"/>
      <c r="Z218" s="28"/>
      <c r="AA218" s="29"/>
      <c r="AB218" s="30"/>
      <c r="AC218" s="28"/>
      <c r="AD218" s="29"/>
      <c r="AE218" s="30"/>
      <c r="AF218" s="28"/>
      <c r="AG218" s="30"/>
    </row>
    <row r="219" spans="1:33" ht="15.75" customHeight="1" x14ac:dyDescent="0.2">
      <c r="A219" s="15" t="s">
        <v>537</v>
      </c>
      <c r="B219" s="24" t="s">
        <v>538</v>
      </c>
      <c r="C219" s="25" t="s">
        <v>76</v>
      </c>
      <c r="D219" s="26" t="s">
        <v>77</v>
      </c>
      <c r="E219" s="27" t="s">
        <v>78</v>
      </c>
      <c r="F219" s="28"/>
      <c r="G219" s="29"/>
      <c r="H219" s="30"/>
      <c r="I219" s="28"/>
      <c r="J219" s="29"/>
      <c r="K219" s="30"/>
      <c r="L219" s="28"/>
      <c r="M219" s="29"/>
      <c r="N219" s="30"/>
      <c r="O219" s="28"/>
      <c r="P219" s="29"/>
      <c r="Q219" s="29"/>
      <c r="R219" s="30"/>
      <c r="S219" s="28"/>
      <c r="T219" s="29"/>
      <c r="U219" s="30"/>
      <c r="V219" s="28"/>
      <c r="W219" s="29"/>
      <c r="X219" s="30"/>
      <c r="Y219" s="31"/>
      <c r="Z219" s="28"/>
      <c r="AA219" s="29"/>
      <c r="AB219" s="30"/>
      <c r="AC219" s="28">
        <v>1</v>
      </c>
      <c r="AD219" s="29"/>
      <c r="AE219" s="30"/>
      <c r="AF219" s="28"/>
      <c r="AG219" s="30"/>
    </row>
    <row r="220" spans="1:33" ht="15.75" customHeight="1" x14ac:dyDescent="0.2">
      <c r="A220" s="15" t="s">
        <v>539</v>
      </c>
      <c r="B220" s="24" t="s">
        <v>540</v>
      </c>
      <c r="C220" s="25" t="s">
        <v>78</v>
      </c>
      <c r="D220" s="26" t="s">
        <v>77</v>
      </c>
      <c r="E220" s="27" t="s">
        <v>76</v>
      </c>
      <c r="F220" s="28"/>
      <c r="G220" s="29"/>
      <c r="H220" s="30"/>
      <c r="I220" s="28"/>
      <c r="J220" s="29"/>
      <c r="K220" s="30"/>
      <c r="L220" s="28"/>
      <c r="M220" s="29">
        <v>1</v>
      </c>
      <c r="N220" s="30"/>
      <c r="O220" s="28"/>
      <c r="P220" s="29"/>
      <c r="Q220" s="29"/>
      <c r="R220" s="30"/>
      <c r="S220" s="28"/>
      <c r="T220" s="29"/>
      <c r="U220" s="30"/>
      <c r="V220" s="28"/>
      <c r="W220" s="29"/>
      <c r="X220" s="30"/>
      <c r="Y220" s="31"/>
      <c r="Z220" s="28"/>
      <c r="AA220" s="29"/>
      <c r="AB220" s="30"/>
      <c r="AC220" s="28"/>
      <c r="AD220" s="29"/>
      <c r="AE220" s="30"/>
      <c r="AF220" s="28"/>
      <c r="AG220" s="30"/>
    </row>
    <row r="221" spans="1:33" ht="15.75" customHeight="1" x14ac:dyDescent="0.2">
      <c r="A221" s="15" t="s">
        <v>541</v>
      </c>
      <c r="B221" s="24" t="s">
        <v>542</v>
      </c>
      <c r="C221" s="25" t="s">
        <v>76</v>
      </c>
      <c r="D221" s="26" t="s">
        <v>77</v>
      </c>
      <c r="E221" s="27" t="s">
        <v>78</v>
      </c>
      <c r="F221" s="28"/>
      <c r="G221" s="29"/>
      <c r="H221" s="30"/>
      <c r="I221" s="28"/>
      <c r="J221" s="29"/>
      <c r="K221" s="30"/>
      <c r="L221" s="28"/>
      <c r="M221" s="29"/>
      <c r="N221" s="30"/>
      <c r="O221" s="28"/>
      <c r="P221" s="29"/>
      <c r="Q221" s="29"/>
      <c r="R221" s="30"/>
      <c r="S221" s="28"/>
      <c r="T221" s="29"/>
      <c r="U221" s="30"/>
      <c r="V221" s="28"/>
      <c r="W221" s="29"/>
      <c r="X221" s="30"/>
      <c r="Y221" s="31"/>
      <c r="Z221" s="28"/>
      <c r="AA221" s="29"/>
      <c r="AB221" s="30">
        <v>1</v>
      </c>
      <c r="AC221" s="28"/>
      <c r="AD221" s="29"/>
      <c r="AE221" s="30"/>
      <c r="AF221" s="28"/>
      <c r="AG221" s="30"/>
    </row>
    <row r="222" spans="1:33" ht="15.75" customHeight="1" x14ac:dyDescent="0.2">
      <c r="A222" s="15" t="s">
        <v>543</v>
      </c>
      <c r="B222" s="24" t="s">
        <v>544</v>
      </c>
      <c r="C222" s="25" t="s">
        <v>78</v>
      </c>
      <c r="D222" s="26" t="s">
        <v>77</v>
      </c>
      <c r="E222" s="27" t="s">
        <v>76</v>
      </c>
      <c r="F222" s="28"/>
      <c r="G222" s="29"/>
      <c r="H222" s="30">
        <v>1</v>
      </c>
      <c r="I222" s="28"/>
      <c r="J222" s="29"/>
      <c r="K222" s="30"/>
      <c r="L222" s="28"/>
      <c r="M222" s="29"/>
      <c r="N222" s="30"/>
      <c r="O222" s="28"/>
      <c r="P222" s="29"/>
      <c r="Q222" s="29"/>
      <c r="R222" s="30"/>
      <c r="S222" s="28"/>
      <c r="T222" s="29"/>
      <c r="U222" s="30"/>
      <c r="V222" s="28"/>
      <c r="W222" s="29"/>
      <c r="X222" s="30"/>
      <c r="Y222" s="31"/>
      <c r="Z222" s="28"/>
      <c r="AA222" s="29"/>
      <c r="AB222" s="30"/>
      <c r="AC222" s="28"/>
      <c r="AD222" s="29"/>
      <c r="AE222" s="30"/>
      <c r="AF222" s="28"/>
      <c r="AG222" s="30"/>
    </row>
    <row r="223" spans="1:33" ht="15.75" customHeight="1" x14ac:dyDescent="0.2">
      <c r="A223" s="15" t="s">
        <v>545</v>
      </c>
      <c r="B223" s="24" t="s">
        <v>546</v>
      </c>
      <c r="C223" s="25" t="s">
        <v>78</v>
      </c>
      <c r="D223" s="26" t="s">
        <v>77</v>
      </c>
      <c r="E223" s="27" t="s">
        <v>76</v>
      </c>
      <c r="F223" s="28"/>
      <c r="G223" s="29"/>
      <c r="H223" s="30"/>
      <c r="I223" s="28">
        <v>1</v>
      </c>
      <c r="J223" s="29"/>
      <c r="K223" s="30"/>
      <c r="L223" s="28"/>
      <c r="M223" s="29"/>
      <c r="N223" s="30"/>
      <c r="O223" s="28"/>
      <c r="P223" s="29"/>
      <c r="Q223" s="29"/>
      <c r="R223" s="30"/>
      <c r="S223" s="28"/>
      <c r="T223" s="29"/>
      <c r="U223" s="30"/>
      <c r="V223" s="28"/>
      <c r="W223" s="29"/>
      <c r="X223" s="30"/>
      <c r="Y223" s="31"/>
      <c r="Z223" s="28"/>
      <c r="AA223" s="29"/>
      <c r="AB223" s="30"/>
      <c r="AC223" s="28"/>
      <c r="AD223" s="29"/>
      <c r="AE223" s="30"/>
      <c r="AF223" s="28"/>
      <c r="AG223" s="30"/>
    </row>
    <row r="224" spans="1:33" ht="15.75" customHeight="1" x14ac:dyDescent="0.2">
      <c r="A224" s="15" t="s">
        <v>547</v>
      </c>
      <c r="B224" s="24" t="s">
        <v>548</v>
      </c>
      <c r="C224" s="25" t="s">
        <v>78</v>
      </c>
      <c r="D224" s="26" t="s">
        <v>77</v>
      </c>
      <c r="E224" s="27" t="s">
        <v>76</v>
      </c>
      <c r="F224" s="28"/>
      <c r="G224" s="29"/>
      <c r="H224" s="30"/>
      <c r="I224" s="28"/>
      <c r="J224" s="29"/>
      <c r="K224" s="30"/>
      <c r="L224" s="28"/>
      <c r="M224" s="29"/>
      <c r="N224" s="30"/>
      <c r="O224" s="28"/>
      <c r="P224" s="29"/>
      <c r="Q224" s="29"/>
      <c r="R224" s="30"/>
      <c r="S224" s="28"/>
      <c r="T224" s="29"/>
      <c r="U224" s="30">
        <v>1</v>
      </c>
      <c r="V224" s="28"/>
      <c r="W224" s="29"/>
      <c r="X224" s="30"/>
      <c r="Y224" s="31"/>
      <c r="Z224" s="28"/>
      <c r="AA224" s="29"/>
      <c r="AB224" s="30"/>
      <c r="AC224" s="28"/>
      <c r="AD224" s="29"/>
      <c r="AE224" s="30"/>
      <c r="AF224" s="28"/>
      <c r="AG224" s="30"/>
    </row>
    <row r="225" spans="1:33" ht="15.75" customHeight="1" x14ac:dyDescent="0.2">
      <c r="A225" s="15" t="s">
        <v>549</v>
      </c>
      <c r="B225" s="24" t="s">
        <v>550</v>
      </c>
      <c r="C225" s="25" t="s">
        <v>78</v>
      </c>
      <c r="D225" s="26" t="s">
        <v>77</v>
      </c>
      <c r="E225" s="27" t="s">
        <v>76</v>
      </c>
      <c r="F225" s="28"/>
      <c r="G225" s="29"/>
      <c r="H225" s="30"/>
      <c r="I225" s="28"/>
      <c r="J225" s="29"/>
      <c r="K225" s="30"/>
      <c r="L225" s="28"/>
      <c r="M225" s="29"/>
      <c r="N225" s="30"/>
      <c r="O225" s="28"/>
      <c r="P225" s="29"/>
      <c r="Q225" s="29"/>
      <c r="R225" s="30">
        <v>1</v>
      </c>
      <c r="S225" s="28"/>
      <c r="T225" s="29"/>
      <c r="U225" s="30"/>
      <c r="V225" s="28"/>
      <c r="W225" s="29"/>
      <c r="X225" s="30"/>
      <c r="Y225" s="31"/>
      <c r="Z225" s="28"/>
      <c r="AA225" s="29"/>
      <c r="AB225" s="30"/>
      <c r="AC225" s="28"/>
      <c r="AD225" s="29"/>
      <c r="AE225" s="30"/>
      <c r="AF225" s="28"/>
      <c r="AG225" s="30"/>
    </row>
    <row r="226" spans="1:33" ht="15.75" customHeight="1" x14ac:dyDescent="0.2">
      <c r="A226" s="15" t="s">
        <v>551</v>
      </c>
      <c r="B226" s="24" t="s">
        <v>552</v>
      </c>
      <c r="C226" s="25" t="s">
        <v>78</v>
      </c>
      <c r="D226" s="26" t="s">
        <v>77</v>
      </c>
      <c r="E226" s="27" t="s">
        <v>76</v>
      </c>
      <c r="F226" s="28"/>
      <c r="G226" s="29"/>
      <c r="H226" s="30"/>
      <c r="I226" s="28"/>
      <c r="J226" s="29"/>
      <c r="K226" s="30"/>
      <c r="L226" s="28"/>
      <c r="M226" s="29"/>
      <c r="N226" s="30"/>
      <c r="O226" s="28"/>
      <c r="P226" s="29"/>
      <c r="Q226" s="29"/>
      <c r="R226" s="30"/>
      <c r="S226" s="28"/>
      <c r="T226" s="29"/>
      <c r="U226" s="30"/>
      <c r="V226" s="28"/>
      <c r="W226" s="29"/>
      <c r="X226" s="30"/>
      <c r="Y226" s="31"/>
      <c r="Z226" s="28"/>
      <c r="AA226" s="29"/>
      <c r="AB226" s="30"/>
      <c r="AC226" s="28"/>
      <c r="AD226" s="29">
        <v>1</v>
      </c>
      <c r="AE226" s="30"/>
      <c r="AF226" s="28"/>
      <c r="AG226" s="30"/>
    </row>
    <row r="227" spans="1:33" ht="15.75" customHeight="1" x14ac:dyDescent="0.2">
      <c r="A227" s="15" t="s">
        <v>553</v>
      </c>
      <c r="B227" s="24" t="s">
        <v>554</v>
      </c>
      <c r="C227" s="25" t="s">
        <v>76</v>
      </c>
      <c r="D227" s="26" t="s">
        <v>77</v>
      </c>
      <c r="E227" s="27" t="s">
        <v>78</v>
      </c>
      <c r="F227" s="28">
        <v>1</v>
      </c>
      <c r="G227" s="29"/>
      <c r="H227" s="30"/>
      <c r="I227" s="28"/>
      <c r="J227" s="29"/>
      <c r="K227" s="30"/>
      <c r="L227" s="28"/>
      <c r="M227" s="29"/>
      <c r="N227" s="30"/>
      <c r="O227" s="28"/>
      <c r="P227" s="29"/>
      <c r="Q227" s="29"/>
      <c r="R227" s="30"/>
      <c r="S227" s="28"/>
      <c r="T227" s="29"/>
      <c r="U227" s="30"/>
      <c r="V227" s="28"/>
      <c r="W227" s="29"/>
      <c r="X227" s="30"/>
      <c r="Y227" s="31"/>
      <c r="Z227" s="28"/>
      <c r="AA227" s="29"/>
      <c r="AB227" s="30"/>
      <c r="AC227" s="28"/>
      <c r="AD227" s="29"/>
      <c r="AE227" s="30"/>
      <c r="AF227" s="28"/>
      <c r="AG227" s="30"/>
    </row>
    <row r="228" spans="1:33" ht="15.75" customHeight="1" x14ac:dyDescent="0.2">
      <c r="A228" s="15" t="s">
        <v>555</v>
      </c>
      <c r="B228" s="24" t="s">
        <v>556</v>
      </c>
      <c r="C228" s="25" t="s">
        <v>78</v>
      </c>
      <c r="D228" s="26" t="s">
        <v>77</v>
      </c>
      <c r="E228" s="27" t="s">
        <v>76</v>
      </c>
      <c r="F228" s="28"/>
      <c r="G228" s="29"/>
      <c r="H228" s="30"/>
      <c r="I228" s="28"/>
      <c r="J228" s="29"/>
      <c r="K228" s="30"/>
      <c r="L228" s="28"/>
      <c r="M228" s="29"/>
      <c r="N228" s="30"/>
      <c r="O228" s="28"/>
      <c r="P228" s="29"/>
      <c r="Q228" s="29"/>
      <c r="R228" s="30">
        <v>1</v>
      </c>
      <c r="S228" s="28"/>
      <c r="T228" s="29"/>
      <c r="U228" s="30"/>
      <c r="V228" s="28"/>
      <c r="W228" s="29"/>
      <c r="X228" s="30"/>
      <c r="Y228" s="31"/>
      <c r="Z228" s="28"/>
      <c r="AA228" s="29"/>
      <c r="AB228" s="30"/>
      <c r="AC228" s="28"/>
      <c r="AD228" s="29"/>
      <c r="AE228" s="30"/>
      <c r="AF228" s="28"/>
      <c r="AG228" s="30"/>
    </row>
    <row r="229" spans="1:33" ht="15.75" customHeight="1" x14ac:dyDescent="0.2">
      <c r="A229" s="15" t="s">
        <v>557</v>
      </c>
      <c r="B229" s="24" t="s">
        <v>558</v>
      </c>
      <c r="C229" s="25" t="s">
        <v>76</v>
      </c>
      <c r="D229" s="26" t="s">
        <v>77</v>
      </c>
      <c r="E229" s="27" t="s">
        <v>78</v>
      </c>
      <c r="F229" s="28"/>
      <c r="G229" s="29"/>
      <c r="H229" s="30"/>
      <c r="I229" s="28"/>
      <c r="J229" s="29"/>
      <c r="K229" s="30"/>
      <c r="L229" s="28"/>
      <c r="M229" s="29"/>
      <c r="N229" s="30"/>
      <c r="O229" s="28"/>
      <c r="P229" s="29"/>
      <c r="Q229" s="29"/>
      <c r="R229" s="30">
        <v>1</v>
      </c>
      <c r="S229" s="28"/>
      <c r="T229" s="29"/>
      <c r="U229" s="30"/>
      <c r="V229" s="28"/>
      <c r="W229" s="29"/>
      <c r="X229" s="30"/>
      <c r="Y229" s="31"/>
      <c r="Z229" s="28"/>
      <c r="AA229" s="29"/>
      <c r="AB229" s="30"/>
      <c r="AC229" s="28"/>
      <c r="AD229" s="29"/>
      <c r="AE229" s="30"/>
      <c r="AF229" s="28"/>
      <c r="AG229" s="30"/>
    </row>
    <row r="230" spans="1:33" ht="15.75" customHeight="1" x14ac:dyDescent="0.2">
      <c r="A230" s="15" t="s">
        <v>559</v>
      </c>
      <c r="B230" s="32" t="s">
        <v>560</v>
      </c>
      <c r="C230" s="25" t="s">
        <v>78</v>
      </c>
      <c r="D230" s="26" t="s">
        <v>77</v>
      </c>
      <c r="E230" s="27" t="s">
        <v>76</v>
      </c>
      <c r="F230" s="28"/>
      <c r="G230" s="29"/>
      <c r="H230" s="30"/>
      <c r="I230" s="28">
        <v>1</v>
      </c>
      <c r="J230" s="29"/>
      <c r="K230" s="30"/>
      <c r="L230" s="28"/>
      <c r="M230" s="29"/>
      <c r="N230" s="30"/>
      <c r="O230" s="28"/>
      <c r="P230" s="29"/>
      <c r="Q230" s="29"/>
      <c r="R230" s="30"/>
      <c r="S230" s="28"/>
      <c r="T230" s="29"/>
      <c r="U230" s="30"/>
      <c r="V230" s="28"/>
      <c r="W230" s="29"/>
      <c r="X230" s="30"/>
      <c r="Y230" s="31"/>
      <c r="Z230" s="28"/>
      <c r="AA230" s="29"/>
      <c r="AB230" s="30"/>
      <c r="AC230" s="28"/>
      <c r="AD230" s="29"/>
      <c r="AE230" s="30"/>
      <c r="AF230" s="28"/>
      <c r="AG230" s="30"/>
    </row>
    <row r="231" spans="1:33" ht="15.75" customHeight="1" x14ac:dyDescent="0.2">
      <c r="A231" s="15" t="s">
        <v>561</v>
      </c>
      <c r="B231" s="24" t="s">
        <v>562</v>
      </c>
      <c r="C231" s="25" t="s">
        <v>78</v>
      </c>
      <c r="D231" s="26" t="s">
        <v>77</v>
      </c>
      <c r="E231" s="27" t="s">
        <v>76</v>
      </c>
      <c r="F231" s="28"/>
      <c r="G231" s="29"/>
      <c r="H231" s="30"/>
      <c r="I231" s="28"/>
      <c r="J231" s="29"/>
      <c r="K231" s="30"/>
      <c r="L231" s="28"/>
      <c r="M231" s="29"/>
      <c r="N231" s="30">
        <v>1</v>
      </c>
      <c r="O231" s="28"/>
      <c r="P231" s="29"/>
      <c r="Q231" s="29"/>
      <c r="R231" s="30"/>
      <c r="S231" s="28"/>
      <c r="T231" s="29"/>
      <c r="U231" s="30"/>
      <c r="V231" s="28"/>
      <c r="W231" s="29"/>
      <c r="X231" s="30"/>
      <c r="Y231" s="31"/>
      <c r="Z231" s="28"/>
      <c r="AA231" s="29"/>
      <c r="AB231" s="30"/>
      <c r="AC231" s="28"/>
      <c r="AD231" s="29"/>
      <c r="AE231" s="30"/>
      <c r="AF231" s="28"/>
      <c r="AG231" s="30"/>
    </row>
    <row r="232" spans="1:33" ht="15.75" customHeight="1" x14ac:dyDescent="0.2">
      <c r="A232" s="15" t="s">
        <v>563</v>
      </c>
      <c r="B232" s="24" t="s">
        <v>564</v>
      </c>
      <c r="C232" s="25" t="s">
        <v>78</v>
      </c>
      <c r="D232" s="26" t="s">
        <v>77</v>
      </c>
      <c r="E232" s="27" t="s">
        <v>76</v>
      </c>
      <c r="F232" s="28"/>
      <c r="G232" s="29"/>
      <c r="H232" s="30"/>
      <c r="I232" s="28"/>
      <c r="J232" s="29"/>
      <c r="K232" s="30"/>
      <c r="L232" s="28"/>
      <c r="M232" s="29"/>
      <c r="N232" s="30"/>
      <c r="O232" s="28"/>
      <c r="P232" s="29"/>
      <c r="Q232" s="29"/>
      <c r="R232" s="30"/>
      <c r="S232" s="28"/>
      <c r="T232" s="29"/>
      <c r="U232" s="30"/>
      <c r="V232" s="28"/>
      <c r="W232" s="29"/>
      <c r="X232" s="30"/>
      <c r="Y232" s="31"/>
      <c r="Z232" s="28"/>
      <c r="AA232" s="29"/>
      <c r="AB232" s="30"/>
      <c r="AC232" s="28"/>
      <c r="AD232" s="29">
        <v>1</v>
      </c>
      <c r="AE232" s="30"/>
      <c r="AF232" s="28"/>
      <c r="AG232" s="30"/>
    </row>
    <row r="233" spans="1:33" ht="15.75" customHeight="1" x14ac:dyDescent="0.2">
      <c r="A233" s="15" t="s">
        <v>565</v>
      </c>
      <c r="B233" s="32" t="s">
        <v>566</v>
      </c>
      <c r="C233" s="25" t="s">
        <v>78</v>
      </c>
      <c r="D233" s="26" t="s">
        <v>77</v>
      </c>
      <c r="E233" s="27" t="s">
        <v>76</v>
      </c>
      <c r="F233" s="28"/>
      <c r="G233" s="29"/>
      <c r="H233" s="30"/>
      <c r="I233" s="28"/>
      <c r="J233" s="29"/>
      <c r="K233" s="30"/>
      <c r="L233" s="28"/>
      <c r="M233" s="29"/>
      <c r="N233" s="30"/>
      <c r="O233" s="28">
        <v>1</v>
      </c>
      <c r="P233" s="29"/>
      <c r="Q233" s="29"/>
      <c r="R233" s="30"/>
      <c r="S233" s="28"/>
      <c r="T233" s="29"/>
      <c r="U233" s="30"/>
      <c r="V233" s="28"/>
      <c r="W233" s="29"/>
      <c r="X233" s="30"/>
      <c r="Y233" s="31"/>
      <c r="Z233" s="28"/>
      <c r="AA233" s="29"/>
      <c r="AB233" s="30"/>
      <c r="AC233" s="28"/>
      <c r="AD233" s="29"/>
      <c r="AE233" s="30"/>
      <c r="AF233" s="28"/>
      <c r="AG233" s="30"/>
    </row>
    <row r="234" spans="1:33" ht="15.75" customHeight="1" x14ac:dyDescent="0.2">
      <c r="A234" s="15" t="s">
        <v>567</v>
      </c>
      <c r="B234" s="24" t="s">
        <v>568</v>
      </c>
      <c r="C234" s="25" t="s">
        <v>78</v>
      </c>
      <c r="D234" s="26" t="s">
        <v>77</v>
      </c>
      <c r="E234" s="27" t="s">
        <v>76</v>
      </c>
      <c r="F234" s="28"/>
      <c r="G234" s="29"/>
      <c r="H234" s="30"/>
      <c r="I234" s="28"/>
      <c r="J234" s="29"/>
      <c r="K234" s="30"/>
      <c r="L234" s="28"/>
      <c r="M234" s="29"/>
      <c r="N234" s="30"/>
      <c r="O234" s="28">
        <v>1</v>
      </c>
      <c r="P234" s="29"/>
      <c r="Q234" s="29"/>
      <c r="R234" s="30"/>
      <c r="S234" s="28"/>
      <c r="T234" s="29"/>
      <c r="U234" s="30"/>
      <c r="V234" s="28"/>
      <c r="W234" s="29"/>
      <c r="X234" s="30"/>
      <c r="Y234" s="31"/>
      <c r="Z234" s="28"/>
      <c r="AA234" s="29"/>
      <c r="AB234" s="30"/>
      <c r="AC234" s="28"/>
      <c r="AD234" s="29"/>
      <c r="AE234" s="30"/>
      <c r="AF234" s="28"/>
      <c r="AG234" s="30"/>
    </row>
    <row r="235" spans="1:33" ht="15.75" customHeight="1" x14ac:dyDescent="0.2">
      <c r="A235" s="15" t="s">
        <v>569</v>
      </c>
      <c r="B235" s="24" t="s">
        <v>570</v>
      </c>
      <c r="C235" s="25" t="s">
        <v>446</v>
      </c>
      <c r="D235" s="26" t="s">
        <v>438</v>
      </c>
      <c r="E235" s="27" t="s">
        <v>447</v>
      </c>
      <c r="F235" s="28"/>
      <c r="G235" s="29"/>
      <c r="H235" s="30"/>
      <c r="I235" s="28"/>
      <c r="J235" s="29">
        <v>1</v>
      </c>
      <c r="K235" s="30"/>
      <c r="L235" s="28"/>
      <c r="M235" s="29"/>
      <c r="N235" s="30"/>
      <c r="O235" s="28"/>
      <c r="P235" s="29"/>
      <c r="Q235" s="29"/>
      <c r="R235" s="30"/>
      <c r="S235" s="28"/>
      <c r="T235" s="29"/>
      <c r="U235" s="30"/>
      <c r="V235" s="28"/>
      <c r="W235" s="29"/>
      <c r="X235" s="30"/>
      <c r="Y235" s="31"/>
      <c r="Z235" s="28"/>
      <c r="AA235" s="29"/>
      <c r="AB235" s="30"/>
      <c r="AC235" s="28"/>
      <c r="AD235" s="29"/>
      <c r="AE235" s="30"/>
      <c r="AF235" s="28"/>
      <c r="AG235" s="30"/>
    </row>
    <row r="236" spans="1:33" ht="15.75" customHeight="1" x14ac:dyDescent="0.2">
      <c r="A236" s="15" t="s">
        <v>571</v>
      </c>
      <c r="B236" s="24" t="s">
        <v>572</v>
      </c>
      <c r="C236" s="25" t="s">
        <v>78</v>
      </c>
      <c r="D236" s="26" t="s">
        <v>77</v>
      </c>
      <c r="E236" s="27" t="s">
        <v>76</v>
      </c>
      <c r="F236" s="28"/>
      <c r="G236" s="29"/>
      <c r="H236" s="30"/>
      <c r="I236" s="28"/>
      <c r="J236" s="29"/>
      <c r="K236" s="30"/>
      <c r="L236" s="28"/>
      <c r="M236" s="29"/>
      <c r="N236" s="30"/>
      <c r="O236" s="28"/>
      <c r="P236" s="29"/>
      <c r="Q236" s="29"/>
      <c r="R236" s="30">
        <v>1</v>
      </c>
      <c r="S236" s="28"/>
      <c r="T236" s="29"/>
      <c r="U236" s="30"/>
      <c r="V236" s="28"/>
      <c r="W236" s="29"/>
      <c r="X236" s="30"/>
      <c r="Y236" s="31"/>
      <c r="Z236" s="28"/>
      <c r="AA236" s="29"/>
      <c r="AB236" s="30"/>
      <c r="AC236" s="28"/>
      <c r="AD236" s="29"/>
      <c r="AE236" s="30"/>
      <c r="AF236" s="28"/>
      <c r="AG236" s="30"/>
    </row>
    <row r="237" spans="1:33" ht="15.75" customHeight="1" x14ac:dyDescent="0.2">
      <c r="A237" s="15" t="s">
        <v>573</v>
      </c>
      <c r="B237" s="24" t="s">
        <v>574</v>
      </c>
      <c r="C237" s="25" t="s">
        <v>446</v>
      </c>
      <c r="D237" s="26" t="s">
        <v>438</v>
      </c>
      <c r="E237" s="27" t="s">
        <v>447</v>
      </c>
      <c r="F237" s="28"/>
      <c r="G237" s="29"/>
      <c r="H237" s="30"/>
      <c r="I237" s="28"/>
      <c r="J237" s="29"/>
      <c r="K237" s="30"/>
      <c r="L237" s="28"/>
      <c r="M237" s="29"/>
      <c r="N237" s="30"/>
      <c r="O237" s="28"/>
      <c r="P237" s="29"/>
      <c r="Q237" s="29"/>
      <c r="R237" s="30"/>
      <c r="S237" s="28"/>
      <c r="T237" s="29"/>
      <c r="U237" s="30"/>
      <c r="V237" s="28"/>
      <c r="W237" s="29"/>
      <c r="X237" s="30"/>
      <c r="Y237" s="31">
        <v>1</v>
      </c>
      <c r="Z237" s="28"/>
      <c r="AA237" s="29"/>
      <c r="AB237" s="30"/>
      <c r="AC237" s="28"/>
      <c r="AD237" s="29"/>
      <c r="AE237" s="30"/>
      <c r="AF237" s="28"/>
      <c r="AG237" s="30"/>
    </row>
    <row r="238" spans="1:33" ht="15.75" customHeight="1" x14ac:dyDescent="0.2">
      <c r="A238" s="15" t="s">
        <v>575</v>
      </c>
      <c r="B238" s="24" t="s">
        <v>576</v>
      </c>
      <c r="C238" s="25" t="s">
        <v>78</v>
      </c>
      <c r="D238" s="26" t="s">
        <v>77</v>
      </c>
      <c r="E238" s="27" t="s">
        <v>76</v>
      </c>
      <c r="F238" s="28"/>
      <c r="G238" s="29"/>
      <c r="H238" s="30"/>
      <c r="I238" s="28"/>
      <c r="J238" s="29"/>
      <c r="K238" s="30"/>
      <c r="L238" s="28"/>
      <c r="M238" s="29"/>
      <c r="N238" s="30"/>
      <c r="O238" s="28"/>
      <c r="P238" s="29"/>
      <c r="Q238" s="29"/>
      <c r="R238" s="30"/>
      <c r="S238" s="28"/>
      <c r="T238" s="29"/>
      <c r="U238" s="30"/>
      <c r="V238" s="28"/>
      <c r="W238" s="29"/>
      <c r="X238" s="30"/>
      <c r="Y238" s="31"/>
      <c r="Z238" s="28"/>
      <c r="AA238" s="29"/>
      <c r="AB238" s="30">
        <v>1</v>
      </c>
      <c r="AC238" s="28"/>
      <c r="AD238" s="29"/>
      <c r="AE238" s="30"/>
      <c r="AF238" s="28"/>
      <c r="AG238" s="30"/>
    </row>
    <row r="239" spans="1:33" ht="15.75" customHeight="1" x14ac:dyDescent="0.2">
      <c r="A239" s="15" t="s">
        <v>577</v>
      </c>
      <c r="B239" s="24" t="s">
        <v>578</v>
      </c>
      <c r="C239" s="25" t="s">
        <v>446</v>
      </c>
      <c r="D239" s="26" t="s">
        <v>438</v>
      </c>
      <c r="E239" s="27" t="s">
        <v>447</v>
      </c>
      <c r="F239" s="28"/>
      <c r="G239" s="29"/>
      <c r="H239" s="30"/>
      <c r="I239" s="28"/>
      <c r="J239" s="29"/>
      <c r="K239" s="30"/>
      <c r="L239" s="28"/>
      <c r="M239" s="29"/>
      <c r="N239" s="30">
        <v>1</v>
      </c>
      <c r="O239" s="28"/>
      <c r="P239" s="29"/>
      <c r="Q239" s="29"/>
      <c r="R239" s="30"/>
      <c r="S239" s="28"/>
      <c r="T239" s="29"/>
      <c r="U239" s="30"/>
      <c r="V239" s="28"/>
      <c r="W239" s="29"/>
      <c r="X239" s="30"/>
      <c r="Y239" s="31"/>
      <c r="Z239" s="28"/>
      <c r="AA239" s="29"/>
      <c r="AB239" s="30"/>
      <c r="AC239" s="28"/>
      <c r="AD239" s="29"/>
      <c r="AE239" s="30"/>
      <c r="AF239" s="28"/>
      <c r="AG239" s="30"/>
    </row>
    <row r="240" spans="1:33" ht="15.75" customHeight="1" x14ac:dyDescent="0.2">
      <c r="A240" s="15" t="s">
        <v>579</v>
      </c>
      <c r="B240" s="32" t="s">
        <v>580</v>
      </c>
      <c r="C240" s="25" t="s">
        <v>76</v>
      </c>
      <c r="D240" s="26" t="s">
        <v>77</v>
      </c>
      <c r="E240" s="27" t="s">
        <v>78</v>
      </c>
      <c r="F240" s="28"/>
      <c r="G240" s="29"/>
      <c r="H240" s="30"/>
      <c r="I240" s="28"/>
      <c r="J240" s="29">
        <v>1</v>
      </c>
      <c r="K240" s="30"/>
      <c r="L240" s="28"/>
      <c r="M240" s="29"/>
      <c r="N240" s="30"/>
      <c r="O240" s="28"/>
      <c r="P240" s="29"/>
      <c r="Q240" s="29"/>
      <c r="R240" s="30"/>
      <c r="S240" s="28"/>
      <c r="T240" s="29"/>
      <c r="U240" s="30"/>
      <c r="V240" s="28"/>
      <c r="W240" s="29"/>
      <c r="X240" s="30"/>
      <c r="Y240" s="31"/>
      <c r="Z240" s="28"/>
      <c r="AA240" s="29"/>
      <c r="AB240" s="30"/>
      <c r="AC240" s="28"/>
      <c r="AD240" s="29"/>
      <c r="AE240" s="30"/>
      <c r="AF240" s="28"/>
      <c r="AG240" s="30"/>
    </row>
    <row r="241" spans="1:33" ht="15.75" customHeight="1" x14ac:dyDescent="0.25">
      <c r="A241" s="15" t="s">
        <v>581</v>
      </c>
      <c r="B241" s="24" t="s">
        <v>582</v>
      </c>
      <c r="C241" s="25" t="s">
        <v>76</v>
      </c>
      <c r="D241" s="26" t="s">
        <v>77</v>
      </c>
      <c r="E241" s="27" t="s">
        <v>78</v>
      </c>
      <c r="F241" s="37"/>
      <c r="G241" s="38"/>
      <c r="H241" s="39"/>
      <c r="I241" s="37"/>
      <c r="J241" s="38"/>
      <c r="K241" s="39"/>
      <c r="L241" s="37"/>
      <c r="M241" s="38"/>
      <c r="N241" s="39"/>
      <c r="O241" s="37">
        <v>1</v>
      </c>
      <c r="P241" s="38"/>
      <c r="Q241" s="38"/>
      <c r="R241" s="39"/>
      <c r="S241" s="37"/>
      <c r="T241" s="38"/>
      <c r="U241" s="39"/>
      <c r="V241" s="37"/>
      <c r="W241" s="38"/>
      <c r="X241" s="39"/>
      <c r="Y241" s="40"/>
      <c r="Z241" s="37"/>
      <c r="AA241" s="38"/>
      <c r="AB241" s="39"/>
      <c r="AC241" s="37"/>
      <c r="AD241" s="38"/>
      <c r="AE241" s="39"/>
      <c r="AF241" s="37"/>
      <c r="AG241" s="39"/>
    </row>
    <row r="242" spans="1:33" ht="15.75" customHeight="1" x14ac:dyDescent="0.25">
      <c r="A242" s="15" t="s">
        <v>583</v>
      </c>
      <c r="B242" s="24" t="s">
        <v>584</v>
      </c>
      <c r="C242" s="25" t="s">
        <v>585</v>
      </c>
      <c r="D242" s="26" t="s">
        <v>586</v>
      </c>
      <c r="E242" s="27" t="s">
        <v>587</v>
      </c>
      <c r="F242" s="37"/>
      <c r="G242" s="38"/>
      <c r="H242" s="39">
        <v>1</v>
      </c>
      <c r="I242" s="37"/>
      <c r="J242" s="38"/>
      <c r="K242" s="39"/>
      <c r="L242" s="37"/>
      <c r="M242" s="38"/>
      <c r="N242" s="39"/>
      <c r="O242" s="37"/>
      <c r="P242" s="38"/>
      <c r="Q242" s="38"/>
      <c r="R242" s="39"/>
      <c r="S242" s="37"/>
      <c r="T242" s="38"/>
      <c r="U242" s="39"/>
      <c r="V242" s="37"/>
      <c r="W242" s="38"/>
      <c r="X242" s="39"/>
      <c r="Y242" s="40"/>
      <c r="Z242" s="37"/>
      <c r="AA242" s="38"/>
      <c r="AB242" s="39"/>
      <c r="AC242" s="37"/>
      <c r="AD242" s="38"/>
      <c r="AE242" s="39"/>
      <c r="AF242" s="37"/>
      <c r="AG242" s="39"/>
    </row>
    <row r="243" spans="1:33" ht="15.75" customHeight="1" x14ac:dyDescent="0.25">
      <c r="A243" s="15" t="s">
        <v>588</v>
      </c>
      <c r="B243" s="24" t="s">
        <v>589</v>
      </c>
      <c r="C243" s="25" t="s">
        <v>585</v>
      </c>
      <c r="D243" s="26" t="s">
        <v>586</v>
      </c>
      <c r="E243" s="27" t="s">
        <v>587</v>
      </c>
      <c r="F243" s="37"/>
      <c r="G243" s="38"/>
      <c r="H243" s="39">
        <v>1</v>
      </c>
      <c r="I243" s="37"/>
      <c r="J243" s="38"/>
      <c r="K243" s="39"/>
      <c r="L243" s="37"/>
      <c r="M243" s="38"/>
      <c r="N243" s="39"/>
      <c r="O243" s="37"/>
      <c r="P243" s="38"/>
      <c r="Q243" s="38"/>
      <c r="R243" s="39"/>
      <c r="S243" s="37"/>
      <c r="T243" s="38"/>
      <c r="U243" s="39"/>
      <c r="V243" s="37"/>
      <c r="W243" s="38"/>
      <c r="X243" s="39"/>
      <c r="Y243" s="40"/>
      <c r="Z243" s="37"/>
      <c r="AA243" s="38"/>
      <c r="AB243" s="39"/>
      <c r="AC243" s="37"/>
      <c r="AD243" s="38"/>
      <c r="AE243" s="39"/>
      <c r="AF243" s="37"/>
      <c r="AG243" s="39"/>
    </row>
    <row r="244" spans="1:33" ht="15.75" customHeight="1" x14ac:dyDescent="0.25">
      <c r="A244" s="15" t="s">
        <v>590</v>
      </c>
      <c r="B244" s="32" t="s">
        <v>591</v>
      </c>
      <c r="C244" s="25" t="s">
        <v>78</v>
      </c>
      <c r="D244" s="26" t="s">
        <v>77</v>
      </c>
      <c r="E244" s="27" t="s">
        <v>76</v>
      </c>
      <c r="F244" s="37"/>
      <c r="G244" s="38"/>
      <c r="H244" s="39"/>
      <c r="I244" s="37"/>
      <c r="J244" s="38">
        <v>1</v>
      </c>
      <c r="K244" s="39"/>
      <c r="L244" s="37"/>
      <c r="M244" s="38"/>
      <c r="N244" s="39"/>
      <c r="O244" s="37"/>
      <c r="P244" s="38"/>
      <c r="Q244" s="38"/>
      <c r="R244" s="39"/>
      <c r="S244" s="37"/>
      <c r="T244" s="38"/>
      <c r="U244" s="39"/>
      <c r="V244" s="37"/>
      <c r="W244" s="38"/>
      <c r="X244" s="39"/>
      <c r="Y244" s="40"/>
      <c r="Z244" s="37"/>
      <c r="AA244" s="38"/>
      <c r="AB244" s="39"/>
      <c r="AC244" s="37"/>
      <c r="AD244" s="38"/>
      <c r="AE244" s="39"/>
      <c r="AF244" s="37"/>
      <c r="AG244" s="39"/>
    </row>
    <row r="245" spans="1:33" ht="15.75" customHeight="1" x14ac:dyDescent="0.25">
      <c r="A245" s="15" t="s">
        <v>592</v>
      </c>
      <c r="B245" s="24" t="s">
        <v>593</v>
      </c>
      <c r="C245" s="25" t="s">
        <v>78</v>
      </c>
      <c r="D245" s="26" t="s">
        <v>77</v>
      </c>
      <c r="E245" s="27" t="s">
        <v>76</v>
      </c>
      <c r="F245" s="37"/>
      <c r="G245" s="38"/>
      <c r="H245" s="39"/>
      <c r="I245" s="37"/>
      <c r="J245" s="38"/>
      <c r="K245" s="39"/>
      <c r="L245" s="37"/>
      <c r="M245" s="38"/>
      <c r="N245" s="39">
        <v>1</v>
      </c>
      <c r="O245" s="37"/>
      <c r="P245" s="38"/>
      <c r="Q245" s="38"/>
      <c r="R245" s="39"/>
      <c r="S245" s="37"/>
      <c r="T245" s="38"/>
      <c r="U245" s="39"/>
      <c r="V245" s="37"/>
      <c r="W245" s="38"/>
      <c r="X245" s="39"/>
      <c r="Y245" s="40"/>
      <c r="Z245" s="37"/>
      <c r="AA245" s="38"/>
      <c r="AB245" s="39"/>
      <c r="AC245" s="37"/>
      <c r="AD245" s="38"/>
      <c r="AE245" s="39"/>
      <c r="AF245" s="37"/>
      <c r="AG245" s="39"/>
    </row>
    <row r="246" spans="1:33" ht="15.75" customHeight="1" x14ac:dyDescent="0.25">
      <c r="A246" s="15" t="s">
        <v>594</v>
      </c>
      <c r="B246" s="24" t="s">
        <v>595</v>
      </c>
      <c r="C246" s="25" t="s">
        <v>78</v>
      </c>
      <c r="D246" s="26" t="s">
        <v>77</v>
      </c>
      <c r="E246" s="27" t="s">
        <v>76</v>
      </c>
      <c r="F246" s="37"/>
      <c r="G246" s="38"/>
      <c r="H246" s="39"/>
      <c r="I246" s="37"/>
      <c r="J246" s="38"/>
      <c r="K246" s="39"/>
      <c r="L246" s="37">
        <v>1</v>
      </c>
      <c r="M246" s="38"/>
      <c r="N246" s="39"/>
      <c r="O246" s="37"/>
      <c r="P246" s="38"/>
      <c r="Q246" s="38"/>
      <c r="R246" s="39"/>
      <c r="S246" s="37"/>
      <c r="T246" s="38"/>
      <c r="U246" s="39"/>
      <c r="V246" s="37"/>
      <c r="W246" s="38"/>
      <c r="X246" s="39"/>
      <c r="Y246" s="40"/>
      <c r="Z246" s="37"/>
      <c r="AA246" s="38"/>
      <c r="AB246" s="39"/>
      <c r="AC246" s="37"/>
      <c r="AD246" s="38"/>
      <c r="AE246" s="39"/>
      <c r="AF246" s="37"/>
      <c r="AG246" s="39"/>
    </row>
    <row r="247" spans="1:33" ht="15.75" customHeight="1" x14ac:dyDescent="0.25">
      <c r="A247" s="15" t="s">
        <v>596</v>
      </c>
      <c r="B247" s="24" t="s">
        <v>597</v>
      </c>
      <c r="C247" s="25" t="s">
        <v>76</v>
      </c>
      <c r="D247" s="26" t="s">
        <v>77</v>
      </c>
      <c r="E247" s="27" t="s">
        <v>78</v>
      </c>
      <c r="F247" s="37"/>
      <c r="G247" s="38"/>
      <c r="H247" s="39"/>
      <c r="I247" s="37"/>
      <c r="J247" s="38"/>
      <c r="K247" s="39"/>
      <c r="L247" s="37"/>
      <c r="M247" s="38"/>
      <c r="N247" s="39"/>
      <c r="O247" s="37"/>
      <c r="P247" s="38"/>
      <c r="Q247" s="38">
        <v>1</v>
      </c>
      <c r="R247" s="39"/>
      <c r="S247" s="37"/>
      <c r="T247" s="38"/>
      <c r="U247" s="39"/>
      <c r="V247" s="37"/>
      <c r="W247" s="38"/>
      <c r="X247" s="39"/>
      <c r="Y247" s="40"/>
      <c r="Z247" s="37"/>
      <c r="AA247" s="38"/>
      <c r="AB247" s="39"/>
      <c r="AC247" s="37"/>
      <c r="AD247" s="38"/>
      <c r="AE247" s="39"/>
      <c r="AF247" s="37"/>
      <c r="AG247" s="39"/>
    </row>
    <row r="248" spans="1:33" ht="15.75" customHeight="1" x14ac:dyDescent="0.25">
      <c r="A248" s="15" t="s">
        <v>598</v>
      </c>
      <c r="B248" s="24" t="s">
        <v>599</v>
      </c>
      <c r="C248" s="25" t="s">
        <v>587</v>
      </c>
      <c r="D248" s="26" t="s">
        <v>586</v>
      </c>
      <c r="E248" s="27" t="s">
        <v>585</v>
      </c>
      <c r="F248" s="37"/>
      <c r="G248" s="38"/>
      <c r="H248" s="39"/>
      <c r="I248" s="37"/>
      <c r="J248" s="38"/>
      <c r="K248" s="39"/>
      <c r="L248" s="37"/>
      <c r="M248" s="38"/>
      <c r="N248" s="39"/>
      <c r="O248" s="37"/>
      <c r="P248" s="38"/>
      <c r="Q248" s="38"/>
      <c r="R248" s="39"/>
      <c r="S248" s="37">
        <v>1</v>
      </c>
      <c r="T248" s="38"/>
      <c r="U248" s="39"/>
      <c r="V248" s="37"/>
      <c r="W248" s="38"/>
      <c r="X248" s="39"/>
      <c r="Y248" s="40"/>
      <c r="Z248" s="37"/>
      <c r="AA248" s="38"/>
      <c r="AB248" s="39"/>
      <c r="AC248" s="37"/>
      <c r="AD248" s="38"/>
      <c r="AE248" s="39"/>
      <c r="AF248" s="37"/>
      <c r="AG248" s="39"/>
    </row>
    <row r="249" spans="1:33" ht="15.75" customHeight="1" x14ac:dyDescent="0.25">
      <c r="A249" s="15" t="s">
        <v>600</v>
      </c>
      <c r="B249" s="24" t="s">
        <v>601</v>
      </c>
      <c r="C249" s="25" t="s">
        <v>76</v>
      </c>
      <c r="D249" s="26" t="s">
        <v>77</v>
      </c>
      <c r="E249" s="27" t="s">
        <v>78</v>
      </c>
      <c r="F249" s="37"/>
      <c r="G249" s="38"/>
      <c r="H249" s="39"/>
      <c r="I249" s="37"/>
      <c r="J249" s="38"/>
      <c r="K249" s="39"/>
      <c r="L249" s="37"/>
      <c r="M249" s="38"/>
      <c r="N249" s="39"/>
      <c r="O249" s="37"/>
      <c r="P249" s="38"/>
      <c r="Q249" s="38"/>
      <c r="R249" s="39"/>
      <c r="S249" s="37"/>
      <c r="T249" s="38"/>
      <c r="U249" s="39"/>
      <c r="V249" s="37"/>
      <c r="W249" s="38"/>
      <c r="X249" s="39">
        <v>1</v>
      </c>
      <c r="Y249" s="40"/>
      <c r="Z249" s="37"/>
      <c r="AA249" s="38"/>
      <c r="AB249" s="39"/>
      <c r="AC249" s="37"/>
      <c r="AD249" s="38"/>
      <c r="AE249" s="39"/>
      <c r="AF249" s="37"/>
      <c r="AG249" s="39"/>
    </row>
    <row r="250" spans="1:33" ht="15.75" customHeight="1" x14ac:dyDescent="0.25">
      <c r="A250" s="15" t="s">
        <v>602</v>
      </c>
      <c r="B250" s="32" t="s">
        <v>603</v>
      </c>
      <c r="C250" s="25" t="s">
        <v>78</v>
      </c>
      <c r="D250" s="26" t="s">
        <v>77</v>
      </c>
      <c r="E250" s="27" t="s">
        <v>76</v>
      </c>
      <c r="F250" s="37"/>
      <c r="G250" s="38"/>
      <c r="H250" s="39"/>
      <c r="I250" s="37"/>
      <c r="J250" s="38"/>
      <c r="K250" s="39"/>
      <c r="L250" s="37"/>
      <c r="M250" s="38"/>
      <c r="N250" s="39"/>
      <c r="O250" s="37"/>
      <c r="P250" s="38"/>
      <c r="Q250" s="38"/>
      <c r="R250" s="39"/>
      <c r="S250" s="37"/>
      <c r="T250" s="38"/>
      <c r="U250" s="39"/>
      <c r="V250" s="37"/>
      <c r="W250" s="38"/>
      <c r="X250" s="39">
        <v>1</v>
      </c>
      <c r="Y250" s="40"/>
      <c r="Z250" s="37"/>
      <c r="AA250" s="38"/>
      <c r="AB250" s="39"/>
      <c r="AC250" s="37"/>
      <c r="AD250" s="38"/>
      <c r="AE250" s="39"/>
      <c r="AF250" s="37"/>
      <c r="AG250" s="39"/>
    </row>
    <row r="251" spans="1:33" ht="15.75" customHeight="1" x14ac:dyDescent="0.25">
      <c r="A251" s="15" t="s">
        <v>604</v>
      </c>
      <c r="B251" s="32" t="s">
        <v>605</v>
      </c>
      <c r="C251" s="25" t="s">
        <v>78</v>
      </c>
      <c r="D251" s="26" t="s">
        <v>77</v>
      </c>
      <c r="E251" s="27" t="s">
        <v>76</v>
      </c>
      <c r="F251" s="37"/>
      <c r="G251" s="38"/>
      <c r="H251" s="39"/>
      <c r="I251" s="37"/>
      <c r="J251" s="38"/>
      <c r="K251" s="39"/>
      <c r="L251" s="37"/>
      <c r="M251" s="38"/>
      <c r="N251" s="39"/>
      <c r="O251" s="37"/>
      <c r="P251" s="38"/>
      <c r="Q251" s="38"/>
      <c r="R251" s="39"/>
      <c r="S251" s="37"/>
      <c r="T251" s="38"/>
      <c r="U251" s="39"/>
      <c r="V251" s="37"/>
      <c r="W251" s="38">
        <v>1</v>
      </c>
      <c r="X251" s="39"/>
      <c r="Y251" s="40"/>
      <c r="Z251" s="37"/>
      <c r="AA251" s="38"/>
      <c r="AB251" s="39"/>
      <c r="AC251" s="37"/>
      <c r="AD251" s="38"/>
      <c r="AE251" s="39"/>
      <c r="AF251" s="37"/>
      <c r="AG251" s="39"/>
    </row>
    <row r="252" spans="1:33" ht="15.75" customHeight="1" x14ac:dyDescent="0.25">
      <c r="A252" s="15" t="s">
        <v>606</v>
      </c>
      <c r="B252" s="32" t="s">
        <v>607</v>
      </c>
      <c r="C252" s="25" t="s">
        <v>76</v>
      </c>
      <c r="D252" s="26" t="s">
        <v>77</v>
      </c>
      <c r="E252" s="27" t="s">
        <v>78</v>
      </c>
      <c r="F252" s="37"/>
      <c r="G252" s="38"/>
      <c r="H252" s="39"/>
      <c r="I252" s="37"/>
      <c r="J252" s="38"/>
      <c r="K252" s="39"/>
      <c r="L252" s="37"/>
      <c r="M252" s="38"/>
      <c r="N252" s="39"/>
      <c r="O252" s="37"/>
      <c r="P252" s="38"/>
      <c r="Q252" s="38"/>
      <c r="R252" s="39"/>
      <c r="S252" s="37"/>
      <c r="T252" s="38"/>
      <c r="U252" s="39"/>
      <c r="V252" s="37"/>
      <c r="W252" s="38"/>
      <c r="X252" s="39"/>
      <c r="Y252" s="40">
        <v>1</v>
      </c>
      <c r="Z252" s="37"/>
      <c r="AA252" s="38"/>
      <c r="AB252" s="39"/>
      <c r="AC252" s="37"/>
      <c r="AD252" s="38"/>
      <c r="AE252" s="39"/>
      <c r="AF252" s="37"/>
      <c r="AG252" s="39"/>
    </row>
    <row r="253" spans="1:33" ht="15.75" customHeight="1" x14ac:dyDescent="0.25">
      <c r="A253" s="15" t="s">
        <v>608</v>
      </c>
      <c r="B253" s="32" t="s">
        <v>609</v>
      </c>
      <c r="C253" s="25" t="s">
        <v>78</v>
      </c>
      <c r="D253" s="26" t="s">
        <v>77</v>
      </c>
      <c r="E253" s="27" t="s">
        <v>76</v>
      </c>
      <c r="F253" s="37"/>
      <c r="G253" s="38"/>
      <c r="H253" s="39"/>
      <c r="I253" s="37"/>
      <c r="J253" s="38"/>
      <c r="K253" s="39"/>
      <c r="L253" s="37"/>
      <c r="M253" s="38"/>
      <c r="N253" s="39"/>
      <c r="O253" s="37"/>
      <c r="P253" s="38"/>
      <c r="Q253" s="38"/>
      <c r="R253" s="39"/>
      <c r="S253" s="37"/>
      <c r="T253" s="38"/>
      <c r="U253" s="39"/>
      <c r="V253" s="37"/>
      <c r="W253" s="38"/>
      <c r="X253" s="39"/>
      <c r="Y253" s="40"/>
      <c r="Z253" s="37">
        <v>1</v>
      </c>
      <c r="AA253" s="38"/>
      <c r="AB253" s="39"/>
      <c r="AC253" s="37"/>
      <c r="AD253" s="38"/>
      <c r="AE253" s="39"/>
      <c r="AF253" s="37"/>
      <c r="AG253" s="39"/>
    </row>
    <row r="254" spans="1:33" ht="27" customHeight="1" x14ac:dyDescent="0.25">
      <c r="A254" s="15" t="s">
        <v>610</v>
      </c>
      <c r="B254" s="32" t="s">
        <v>611</v>
      </c>
      <c r="C254" s="25" t="s">
        <v>78</v>
      </c>
      <c r="D254" s="26" t="s">
        <v>77</v>
      </c>
      <c r="E254" s="27" t="s">
        <v>76</v>
      </c>
      <c r="F254" s="37"/>
      <c r="G254" s="38"/>
      <c r="H254" s="39"/>
      <c r="I254" s="37"/>
      <c r="J254" s="38"/>
      <c r="K254" s="39"/>
      <c r="L254" s="37"/>
      <c r="M254" s="38"/>
      <c r="N254" s="39"/>
      <c r="O254" s="37"/>
      <c r="P254" s="38"/>
      <c r="Q254" s="38"/>
      <c r="R254" s="39"/>
      <c r="S254" s="37"/>
      <c r="T254" s="38"/>
      <c r="U254" s="39"/>
      <c r="V254" s="37"/>
      <c r="W254" s="38"/>
      <c r="X254" s="39"/>
      <c r="Y254" s="40"/>
      <c r="Z254" s="37">
        <v>1</v>
      </c>
      <c r="AA254" s="38"/>
      <c r="AB254" s="39"/>
      <c r="AC254" s="37"/>
      <c r="AD254" s="38"/>
      <c r="AE254" s="39"/>
      <c r="AF254" s="37"/>
      <c r="AG254" s="39"/>
    </row>
    <row r="255" spans="1:33" ht="30" customHeight="1" x14ac:dyDescent="0.25">
      <c r="A255" s="15" t="s">
        <v>612</v>
      </c>
      <c r="B255" s="32" t="s">
        <v>613</v>
      </c>
      <c r="C255" s="25" t="s">
        <v>78</v>
      </c>
      <c r="D255" s="26" t="s">
        <v>77</v>
      </c>
      <c r="E255" s="27" t="s">
        <v>76</v>
      </c>
      <c r="F255" s="37"/>
      <c r="G255" s="38"/>
      <c r="H255" s="39"/>
      <c r="I255" s="37"/>
      <c r="J255" s="38"/>
      <c r="K255" s="39"/>
      <c r="L255" s="37"/>
      <c r="M255" s="38"/>
      <c r="N255" s="39"/>
      <c r="O255" s="37"/>
      <c r="P255" s="38"/>
      <c r="Q255" s="38"/>
      <c r="R255" s="39"/>
      <c r="S255" s="37"/>
      <c r="T255" s="38"/>
      <c r="U255" s="39"/>
      <c r="V255" s="37"/>
      <c r="W255" s="38"/>
      <c r="X255" s="39"/>
      <c r="Y255" s="40"/>
      <c r="Z255" s="37"/>
      <c r="AA255" s="38">
        <v>1</v>
      </c>
      <c r="AB255" s="39"/>
      <c r="AC255" s="37"/>
      <c r="AD255" s="38"/>
      <c r="AE255" s="39"/>
      <c r="AF255" s="37"/>
      <c r="AG255" s="39"/>
    </row>
    <row r="256" spans="1:33" ht="15.75" customHeight="1" x14ac:dyDescent="0.25">
      <c r="A256" s="15" t="s">
        <v>614</v>
      </c>
      <c r="B256" s="32" t="s">
        <v>615</v>
      </c>
      <c r="C256" s="25" t="s">
        <v>78</v>
      </c>
      <c r="D256" s="26" t="s">
        <v>77</v>
      </c>
      <c r="E256" s="27" t="s">
        <v>76</v>
      </c>
      <c r="F256" s="37"/>
      <c r="G256" s="38"/>
      <c r="H256" s="39"/>
      <c r="I256" s="37"/>
      <c r="J256" s="38"/>
      <c r="K256" s="39"/>
      <c r="L256" s="37"/>
      <c r="M256" s="38"/>
      <c r="N256" s="39"/>
      <c r="O256" s="37"/>
      <c r="P256" s="38"/>
      <c r="Q256" s="38"/>
      <c r="R256" s="39"/>
      <c r="S256" s="37"/>
      <c r="T256" s="38"/>
      <c r="U256" s="39"/>
      <c r="V256" s="37"/>
      <c r="W256" s="38"/>
      <c r="X256" s="39"/>
      <c r="Y256" s="40"/>
      <c r="Z256" s="37"/>
      <c r="AA256" s="38">
        <v>1</v>
      </c>
      <c r="AB256" s="39"/>
      <c r="AC256" s="37"/>
      <c r="AD256" s="38"/>
      <c r="AE256" s="39"/>
      <c r="AF256" s="37"/>
      <c r="AG256" s="39"/>
    </row>
    <row r="257" spans="1:34" ht="15.75" customHeight="1" x14ac:dyDescent="0.25">
      <c r="A257" s="15" t="s">
        <v>616</v>
      </c>
      <c r="B257" s="32" t="s">
        <v>617</v>
      </c>
      <c r="C257" s="25" t="s">
        <v>76</v>
      </c>
      <c r="D257" s="26" t="s">
        <v>77</v>
      </c>
      <c r="E257" s="27" t="s">
        <v>78</v>
      </c>
      <c r="F257" s="37"/>
      <c r="G257" s="38"/>
      <c r="H257" s="39"/>
      <c r="I257" s="37"/>
      <c r="J257" s="38"/>
      <c r="K257" s="39"/>
      <c r="L257" s="37"/>
      <c r="M257" s="38"/>
      <c r="N257" s="39"/>
      <c r="O257" s="37"/>
      <c r="P257" s="38"/>
      <c r="Q257" s="38"/>
      <c r="R257" s="39"/>
      <c r="S257" s="37"/>
      <c r="T257" s="38"/>
      <c r="U257" s="39"/>
      <c r="V257" s="37"/>
      <c r="W257" s="38"/>
      <c r="X257" s="39"/>
      <c r="Y257" s="40"/>
      <c r="Z257" s="37"/>
      <c r="AA257" s="38">
        <v>1</v>
      </c>
      <c r="AB257" s="39"/>
      <c r="AC257" s="37"/>
      <c r="AD257" s="38"/>
      <c r="AE257" s="39"/>
      <c r="AF257" s="37"/>
      <c r="AG257" s="39"/>
    </row>
    <row r="258" spans="1:34" ht="15.75" customHeight="1" x14ac:dyDescent="0.25">
      <c r="A258" s="15" t="s">
        <v>618</v>
      </c>
      <c r="B258" s="41" t="s">
        <v>619</v>
      </c>
      <c r="C258" s="42" t="s">
        <v>78</v>
      </c>
      <c r="D258" s="43" t="s">
        <v>77</v>
      </c>
      <c r="E258" s="44" t="s">
        <v>76</v>
      </c>
      <c r="F258" s="45"/>
      <c r="G258" s="46"/>
      <c r="H258" s="47"/>
      <c r="I258" s="45"/>
      <c r="J258" s="46"/>
      <c r="K258" s="47"/>
      <c r="L258" s="45"/>
      <c r="M258" s="46"/>
      <c r="N258" s="47"/>
      <c r="O258" s="45"/>
      <c r="P258" s="46"/>
      <c r="Q258" s="46"/>
      <c r="R258" s="47"/>
      <c r="S258" s="45"/>
      <c r="T258" s="46"/>
      <c r="U258" s="47"/>
      <c r="V258" s="45"/>
      <c r="W258" s="46"/>
      <c r="X258" s="47"/>
      <c r="Y258" s="48"/>
      <c r="Z258" s="45"/>
      <c r="AA258" s="46">
        <v>1</v>
      </c>
      <c r="AB258" s="47"/>
      <c r="AC258" s="45"/>
      <c r="AD258" s="46"/>
      <c r="AE258" s="47"/>
      <c r="AF258" s="45"/>
      <c r="AG258" s="47"/>
      <c r="AH258" s="49" t="s">
        <v>620</v>
      </c>
    </row>
    <row r="259" spans="1:34" ht="15.75" customHeight="1" x14ac:dyDescent="0.2">
      <c r="A259" s="50"/>
      <c r="B259" s="49" t="s">
        <v>621</v>
      </c>
      <c r="C259" s="51"/>
      <c r="D259" s="51"/>
      <c r="E259" s="51"/>
      <c r="F259" s="49">
        <f t="shared" ref="F259:G259" si="0">SUM(F5:F241)</f>
        <v>6</v>
      </c>
      <c r="G259" s="49">
        <f t="shared" si="0"/>
        <v>6</v>
      </c>
      <c r="H259" s="49">
        <f>SUM(H5:H257)</f>
        <v>13</v>
      </c>
      <c r="I259" s="49">
        <f t="shared" ref="I259:Y259" si="1">SUM(I5:I256)</f>
        <v>15</v>
      </c>
      <c r="J259" s="49">
        <f t="shared" si="1"/>
        <v>17</v>
      </c>
      <c r="K259" s="49">
        <f t="shared" si="1"/>
        <v>8</v>
      </c>
      <c r="L259" s="49">
        <f t="shared" si="1"/>
        <v>9</v>
      </c>
      <c r="M259" s="49">
        <f t="shared" si="1"/>
        <v>7</v>
      </c>
      <c r="N259" s="49">
        <f t="shared" si="1"/>
        <v>9</v>
      </c>
      <c r="O259" s="49">
        <f t="shared" si="1"/>
        <v>8</v>
      </c>
      <c r="P259" s="49">
        <f t="shared" si="1"/>
        <v>9</v>
      </c>
      <c r="Q259" s="49">
        <f t="shared" si="1"/>
        <v>10</v>
      </c>
      <c r="R259" s="49">
        <f t="shared" si="1"/>
        <v>8</v>
      </c>
      <c r="S259" s="49">
        <f t="shared" si="1"/>
        <v>4</v>
      </c>
      <c r="T259" s="49">
        <f t="shared" si="1"/>
        <v>7</v>
      </c>
      <c r="U259" s="49">
        <f t="shared" si="1"/>
        <v>4</v>
      </c>
      <c r="V259" s="49">
        <f t="shared" si="1"/>
        <v>12</v>
      </c>
      <c r="W259" s="49">
        <f t="shared" si="1"/>
        <v>10</v>
      </c>
      <c r="X259" s="49">
        <f t="shared" si="1"/>
        <v>8</v>
      </c>
      <c r="Y259" s="49">
        <f t="shared" si="1"/>
        <v>10</v>
      </c>
      <c r="Z259" s="49">
        <f t="shared" ref="Z259:AB259" si="2">SUM(Z5:Z258)</f>
        <v>3</v>
      </c>
      <c r="AA259" s="49">
        <f t="shared" si="2"/>
        <v>11</v>
      </c>
      <c r="AB259" s="49">
        <f t="shared" si="2"/>
        <v>11</v>
      </c>
      <c r="AC259" s="49">
        <f t="shared" ref="AC259:AG259" si="3">SUM(AC5:AC241)</f>
        <v>15</v>
      </c>
      <c r="AD259" s="49">
        <f t="shared" si="3"/>
        <v>14</v>
      </c>
      <c r="AE259" s="49">
        <f t="shared" si="3"/>
        <v>1</v>
      </c>
      <c r="AF259" s="49">
        <f t="shared" si="3"/>
        <v>11</v>
      </c>
      <c r="AG259" s="49">
        <f t="shared" si="3"/>
        <v>9</v>
      </c>
      <c r="AH259" s="49">
        <f t="shared" ref="AH259:AH260" si="4">SUM(F259:AG259)</f>
        <v>255</v>
      </c>
    </row>
    <row r="260" spans="1:34" ht="15.75" customHeight="1" x14ac:dyDescent="0.2">
      <c r="A260" s="49"/>
      <c r="B260" s="49" t="s">
        <v>622</v>
      </c>
      <c r="C260" s="51"/>
      <c r="D260" s="51"/>
      <c r="E260" s="51"/>
      <c r="F260" s="49"/>
      <c r="G260" s="49"/>
      <c r="H260" s="49">
        <f>SUM(F259:H259)</f>
        <v>25</v>
      </c>
      <c r="I260" s="49"/>
      <c r="J260" s="49"/>
      <c r="K260" s="49">
        <f>SUM(I259:K259)</f>
        <v>40</v>
      </c>
      <c r="L260" s="49"/>
      <c r="M260" s="49"/>
      <c r="N260" s="49">
        <f>SUM(L259:N259)</f>
        <v>25</v>
      </c>
      <c r="O260" s="49"/>
      <c r="P260" s="49"/>
      <c r="Q260" s="49"/>
      <c r="R260" s="49">
        <f>SUM(O259:R259)</f>
        <v>35</v>
      </c>
      <c r="S260" s="49"/>
      <c r="T260" s="49"/>
      <c r="U260" s="49">
        <f>SUM(S259:U259)</f>
        <v>15</v>
      </c>
      <c r="V260" s="49"/>
      <c r="W260" s="49"/>
      <c r="X260" s="49">
        <f>SUM(V259:X259)</f>
        <v>30</v>
      </c>
      <c r="Y260" s="49">
        <f>SUM(Y259)</f>
        <v>10</v>
      </c>
      <c r="Z260" s="49"/>
      <c r="AA260" s="49"/>
      <c r="AB260" s="49">
        <f>SUM(Z259:AB259)</f>
        <v>25</v>
      </c>
      <c r="AC260" s="49"/>
      <c r="AD260" s="49"/>
      <c r="AE260" s="49">
        <f>SUM(AC259:AE259)</f>
        <v>30</v>
      </c>
      <c r="AF260" s="49"/>
      <c r="AG260" s="49">
        <f>SUM(AF259:AG259)</f>
        <v>20</v>
      </c>
      <c r="AH260">
        <f t="shared" si="4"/>
        <v>255</v>
      </c>
    </row>
    <row r="261" spans="1:34" ht="15.75" customHeight="1" x14ac:dyDescent="0.2">
      <c r="C261" s="1"/>
      <c r="D261" s="1"/>
      <c r="E261" s="1"/>
    </row>
    <row r="262" spans="1:34" ht="15.75" customHeight="1" x14ac:dyDescent="0.2">
      <c r="C262" s="1"/>
      <c r="D262" s="1"/>
      <c r="E262" s="1"/>
    </row>
    <row r="263" spans="1:34" ht="15.75" customHeight="1" x14ac:dyDescent="0.2">
      <c r="C263" s="1"/>
      <c r="D263" s="1"/>
      <c r="E263" s="1"/>
    </row>
    <row r="264" spans="1:34" ht="15.75" customHeight="1" x14ac:dyDescent="0.2">
      <c r="C264" s="1"/>
      <c r="D264" s="1"/>
      <c r="E264" s="1"/>
    </row>
    <row r="265" spans="1:34" ht="15.75" customHeight="1" x14ac:dyDescent="0.2">
      <c r="C265" s="1"/>
      <c r="D265" s="1"/>
      <c r="E265" s="1"/>
    </row>
    <row r="266" spans="1:34" ht="15.75" customHeight="1" x14ac:dyDescent="0.2">
      <c r="C266" s="1"/>
      <c r="D266" s="1"/>
      <c r="E266" s="1"/>
    </row>
    <row r="267" spans="1:34" ht="15.75" customHeight="1" x14ac:dyDescent="0.2">
      <c r="C267" s="1"/>
      <c r="D267" s="1"/>
      <c r="E267" s="1"/>
    </row>
    <row r="268" spans="1:34" ht="15.75" customHeight="1" x14ac:dyDescent="0.2">
      <c r="C268" s="1"/>
      <c r="D268" s="1"/>
      <c r="E268" s="1"/>
    </row>
    <row r="269" spans="1:34" ht="15.75" customHeight="1" x14ac:dyDescent="0.2">
      <c r="C269" s="1"/>
      <c r="D269" s="1"/>
      <c r="E269" s="1"/>
    </row>
    <row r="270" spans="1:34" ht="15.75" customHeight="1" x14ac:dyDescent="0.2">
      <c r="C270" s="1"/>
      <c r="D270" s="1"/>
      <c r="E270" s="1"/>
    </row>
    <row r="271" spans="1:34" ht="15.75" customHeight="1" x14ac:dyDescent="0.2">
      <c r="C271" s="1"/>
      <c r="D271" s="1"/>
      <c r="E271" s="1"/>
    </row>
    <row r="272" spans="1:34" ht="15.75" customHeight="1" x14ac:dyDescent="0.2">
      <c r="C272" s="1"/>
      <c r="D272" s="1"/>
      <c r="E272" s="1"/>
    </row>
    <row r="273" spans="3:5" ht="15.75" customHeight="1" x14ac:dyDescent="0.2">
      <c r="C273" s="1"/>
      <c r="D273" s="1"/>
      <c r="E273" s="1"/>
    </row>
    <row r="274" spans="3:5" ht="15.75" customHeight="1" x14ac:dyDescent="0.2">
      <c r="C274" s="1"/>
      <c r="D274" s="1"/>
      <c r="E274" s="1"/>
    </row>
    <row r="275" spans="3:5" ht="15.75" customHeight="1" x14ac:dyDescent="0.2">
      <c r="C275" s="1"/>
      <c r="D275" s="1"/>
      <c r="E275" s="1"/>
    </row>
    <row r="276" spans="3:5" ht="15.75" customHeight="1" x14ac:dyDescent="0.2">
      <c r="C276" s="1"/>
      <c r="D276" s="1"/>
      <c r="E276" s="1"/>
    </row>
    <row r="277" spans="3:5" ht="15.75" customHeight="1" x14ac:dyDescent="0.2">
      <c r="C277" s="1"/>
      <c r="D277" s="1"/>
      <c r="E277" s="1"/>
    </row>
    <row r="278" spans="3:5" ht="15.75" customHeight="1" x14ac:dyDescent="0.2">
      <c r="C278" s="1"/>
      <c r="D278" s="1"/>
      <c r="E278" s="1"/>
    </row>
    <row r="279" spans="3:5" ht="15.75" customHeight="1" x14ac:dyDescent="0.2">
      <c r="C279" s="1"/>
      <c r="D279" s="1"/>
      <c r="E279" s="1"/>
    </row>
    <row r="280" spans="3:5" ht="15.75" customHeight="1" x14ac:dyDescent="0.2">
      <c r="C280" s="1"/>
      <c r="D280" s="1"/>
      <c r="E280" s="1"/>
    </row>
    <row r="281" spans="3:5" ht="15.75" customHeight="1" x14ac:dyDescent="0.2">
      <c r="C281" s="1"/>
      <c r="D281" s="1"/>
      <c r="E281" s="1"/>
    </row>
    <row r="282" spans="3:5" ht="15.75" customHeight="1" x14ac:dyDescent="0.2">
      <c r="C282" s="1"/>
      <c r="D282" s="1"/>
      <c r="E282" s="1"/>
    </row>
    <row r="283" spans="3:5" ht="15.75" customHeight="1" x14ac:dyDescent="0.2">
      <c r="C283" s="1"/>
      <c r="D283" s="1"/>
      <c r="E283" s="1"/>
    </row>
    <row r="284" spans="3:5" ht="15.75" customHeight="1" x14ac:dyDescent="0.2">
      <c r="C284" s="1"/>
      <c r="D284" s="1"/>
      <c r="E284" s="1"/>
    </row>
    <row r="285" spans="3:5" ht="15.75" customHeight="1" x14ac:dyDescent="0.2">
      <c r="C285" s="1"/>
      <c r="D285" s="1"/>
      <c r="E285" s="1"/>
    </row>
    <row r="286" spans="3:5" ht="15.75" customHeight="1" x14ac:dyDescent="0.2">
      <c r="C286" s="1"/>
      <c r="D286" s="1"/>
      <c r="E286" s="1"/>
    </row>
    <row r="287" spans="3:5" ht="15.75" customHeight="1" x14ac:dyDescent="0.2">
      <c r="C287" s="1"/>
      <c r="D287" s="1"/>
      <c r="E287" s="1"/>
    </row>
    <row r="288" spans="3:5" ht="15.75" customHeight="1" x14ac:dyDescent="0.2">
      <c r="C288" s="1"/>
      <c r="D288" s="1"/>
      <c r="E288" s="1"/>
    </row>
    <row r="289" spans="3:5" ht="15.75" customHeight="1" x14ac:dyDescent="0.2">
      <c r="C289" s="1"/>
      <c r="D289" s="1"/>
      <c r="E289" s="1"/>
    </row>
    <row r="290" spans="3:5" ht="15.75" customHeight="1" x14ac:dyDescent="0.2">
      <c r="C290" s="1"/>
      <c r="D290" s="1"/>
      <c r="E290" s="1"/>
    </row>
    <row r="291" spans="3:5" ht="15.75" customHeight="1" x14ac:dyDescent="0.2">
      <c r="C291" s="1"/>
      <c r="D291" s="1"/>
      <c r="E291" s="1"/>
    </row>
    <row r="292" spans="3:5" ht="15.75" customHeight="1" x14ac:dyDescent="0.2">
      <c r="C292" s="1"/>
      <c r="D292" s="1"/>
      <c r="E292" s="1"/>
    </row>
    <row r="293" spans="3:5" ht="15.75" customHeight="1" x14ac:dyDescent="0.2">
      <c r="C293" s="1"/>
      <c r="D293" s="1"/>
      <c r="E293" s="1"/>
    </row>
    <row r="294" spans="3:5" ht="15.75" customHeight="1" x14ac:dyDescent="0.2">
      <c r="C294" s="1"/>
      <c r="D294" s="1"/>
      <c r="E294" s="1"/>
    </row>
    <row r="295" spans="3:5" ht="15.75" customHeight="1" x14ac:dyDescent="0.2">
      <c r="C295" s="1"/>
      <c r="D295" s="1"/>
      <c r="E295" s="1"/>
    </row>
    <row r="296" spans="3:5" ht="15.75" customHeight="1" x14ac:dyDescent="0.2">
      <c r="C296" s="1"/>
      <c r="D296" s="1"/>
      <c r="E296" s="1"/>
    </row>
    <row r="297" spans="3:5" ht="15.75" customHeight="1" x14ac:dyDescent="0.2">
      <c r="C297" s="1"/>
      <c r="D297" s="1"/>
      <c r="E297" s="1"/>
    </row>
    <row r="298" spans="3:5" ht="15.75" customHeight="1" x14ac:dyDescent="0.2">
      <c r="C298" s="1"/>
      <c r="D298" s="1"/>
      <c r="E298" s="1"/>
    </row>
    <row r="299" spans="3:5" ht="15.75" customHeight="1" x14ac:dyDescent="0.2">
      <c r="C299" s="1"/>
      <c r="D299" s="1"/>
      <c r="E299" s="1"/>
    </row>
    <row r="300" spans="3:5" ht="15.75" customHeight="1" x14ac:dyDescent="0.2">
      <c r="C300" s="1"/>
      <c r="D300" s="1"/>
      <c r="E300" s="1"/>
    </row>
    <row r="301" spans="3:5" ht="15.75" customHeight="1" x14ac:dyDescent="0.2">
      <c r="C301" s="1"/>
      <c r="D301" s="1"/>
      <c r="E301" s="1"/>
    </row>
    <row r="302" spans="3:5" ht="15.75" customHeight="1" x14ac:dyDescent="0.2">
      <c r="C302" s="1"/>
      <c r="D302" s="1"/>
      <c r="E302" s="1"/>
    </row>
    <row r="303" spans="3:5" ht="15.75" customHeight="1" x14ac:dyDescent="0.2">
      <c r="C303" s="1"/>
      <c r="D303" s="1"/>
      <c r="E303" s="1"/>
    </row>
    <row r="304" spans="3:5" ht="15.75" customHeight="1" x14ac:dyDescent="0.2">
      <c r="C304" s="1"/>
      <c r="D304" s="1"/>
      <c r="E304" s="1"/>
    </row>
    <row r="305" spans="3:5" ht="15.75" customHeight="1" x14ac:dyDescent="0.2">
      <c r="C305" s="1"/>
      <c r="D305" s="1"/>
      <c r="E305" s="1"/>
    </row>
    <row r="306" spans="3:5" ht="15.75" customHeight="1" x14ac:dyDescent="0.2">
      <c r="C306" s="1"/>
      <c r="D306" s="1"/>
      <c r="E306" s="1"/>
    </row>
    <row r="307" spans="3:5" ht="15.75" customHeight="1" x14ac:dyDescent="0.2">
      <c r="C307" s="1"/>
      <c r="D307" s="1"/>
      <c r="E307" s="1"/>
    </row>
    <row r="308" spans="3:5" ht="15.75" customHeight="1" x14ac:dyDescent="0.2">
      <c r="C308" s="1"/>
      <c r="D308" s="1"/>
      <c r="E308" s="1"/>
    </row>
    <row r="309" spans="3:5" ht="15.75" customHeight="1" x14ac:dyDescent="0.2">
      <c r="C309" s="1"/>
      <c r="D309" s="1"/>
      <c r="E309" s="1"/>
    </row>
    <row r="310" spans="3:5" ht="15.75" customHeight="1" x14ac:dyDescent="0.2">
      <c r="C310" s="1"/>
      <c r="D310" s="1"/>
      <c r="E310" s="1"/>
    </row>
    <row r="311" spans="3:5" ht="15.75" customHeight="1" x14ac:dyDescent="0.2">
      <c r="C311" s="1"/>
      <c r="D311" s="1"/>
      <c r="E311" s="1"/>
    </row>
    <row r="312" spans="3:5" ht="15.75" customHeight="1" x14ac:dyDescent="0.2">
      <c r="C312" s="1"/>
      <c r="D312" s="1"/>
      <c r="E312" s="1"/>
    </row>
    <row r="313" spans="3:5" ht="15.75" customHeight="1" x14ac:dyDescent="0.2">
      <c r="C313" s="1"/>
      <c r="D313" s="1"/>
      <c r="E313" s="1"/>
    </row>
    <row r="314" spans="3:5" ht="15.75" customHeight="1" x14ac:dyDescent="0.2">
      <c r="C314" s="1"/>
      <c r="D314" s="1"/>
      <c r="E314" s="1"/>
    </row>
    <row r="315" spans="3:5" ht="15.75" customHeight="1" x14ac:dyDescent="0.2">
      <c r="C315" s="1"/>
      <c r="D315" s="1"/>
      <c r="E315" s="1"/>
    </row>
    <row r="316" spans="3:5" ht="15.75" customHeight="1" x14ac:dyDescent="0.2">
      <c r="C316" s="1"/>
      <c r="D316" s="1"/>
      <c r="E316" s="1"/>
    </row>
    <row r="317" spans="3:5" ht="15.75" customHeight="1" x14ac:dyDescent="0.2">
      <c r="C317" s="1"/>
      <c r="D317" s="1"/>
      <c r="E317" s="1"/>
    </row>
    <row r="318" spans="3:5" ht="15.75" customHeight="1" x14ac:dyDescent="0.2">
      <c r="C318" s="1"/>
      <c r="D318" s="1"/>
      <c r="E318" s="1"/>
    </row>
    <row r="319" spans="3:5" ht="15.75" customHeight="1" x14ac:dyDescent="0.2">
      <c r="C319" s="1"/>
      <c r="D319" s="1"/>
      <c r="E319" s="1"/>
    </row>
    <row r="320" spans="3:5" ht="15.75" customHeight="1" x14ac:dyDescent="0.2">
      <c r="C320" s="1"/>
      <c r="D320" s="1"/>
      <c r="E320" s="1"/>
    </row>
    <row r="321" spans="3:5" ht="15.75" customHeight="1" x14ac:dyDescent="0.2">
      <c r="C321" s="1"/>
      <c r="D321" s="1"/>
      <c r="E321" s="1"/>
    </row>
    <row r="322" spans="3:5" ht="15.75" customHeight="1" x14ac:dyDescent="0.2">
      <c r="C322" s="1"/>
      <c r="D322" s="1"/>
      <c r="E322" s="1"/>
    </row>
    <row r="323" spans="3:5" ht="15.75" customHeight="1" x14ac:dyDescent="0.2">
      <c r="C323" s="1"/>
      <c r="D323" s="1"/>
      <c r="E323" s="1"/>
    </row>
    <row r="324" spans="3:5" ht="15.75" customHeight="1" x14ac:dyDescent="0.2">
      <c r="C324" s="1"/>
      <c r="D324" s="1"/>
      <c r="E324" s="1"/>
    </row>
    <row r="325" spans="3:5" ht="15.75" customHeight="1" x14ac:dyDescent="0.2">
      <c r="C325" s="1"/>
      <c r="D325" s="1"/>
      <c r="E325" s="1"/>
    </row>
    <row r="326" spans="3:5" ht="15.75" customHeight="1" x14ac:dyDescent="0.2">
      <c r="C326" s="1"/>
      <c r="D326" s="1"/>
      <c r="E326" s="1"/>
    </row>
    <row r="327" spans="3:5" ht="15.75" customHeight="1" x14ac:dyDescent="0.2">
      <c r="C327" s="1"/>
      <c r="D327" s="1"/>
      <c r="E327" s="1"/>
    </row>
    <row r="328" spans="3:5" ht="15.75" customHeight="1" x14ac:dyDescent="0.2">
      <c r="C328" s="1"/>
      <c r="D328" s="1"/>
      <c r="E328" s="1"/>
    </row>
    <row r="329" spans="3:5" ht="15.75" customHeight="1" x14ac:dyDescent="0.2">
      <c r="C329" s="1"/>
      <c r="D329" s="1"/>
      <c r="E329" s="1"/>
    </row>
    <row r="330" spans="3:5" ht="15.75" customHeight="1" x14ac:dyDescent="0.2">
      <c r="C330" s="1"/>
      <c r="D330" s="1"/>
      <c r="E330" s="1"/>
    </row>
    <row r="331" spans="3:5" ht="15.75" customHeight="1" x14ac:dyDescent="0.2">
      <c r="C331" s="1"/>
      <c r="D331" s="1"/>
      <c r="E331" s="1"/>
    </row>
    <row r="332" spans="3:5" ht="15.75" customHeight="1" x14ac:dyDescent="0.2">
      <c r="C332" s="1"/>
      <c r="D332" s="1"/>
      <c r="E332" s="1"/>
    </row>
    <row r="333" spans="3:5" ht="15.75" customHeight="1" x14ac:dyDescent="0.2">
      <c r="C333" s="1"/>
      <c r="D333" s="1"/>
      <c r="E333" s="1"/>
    </row>
    <row r="334" spans="3:5" ht="15.75" customHeight="1" x14ac:dyDescent="0.2">
      <c r="C334" s="1"/>
      <c r="D334" s="1"/>
      <c r="E334" s="1"/>
    </row>
    <row r="335" spans="3:5" ht="15.75" customHeight="1" x14ac:dyDescent="0.2">
      <c r="C335" s="1"/>
      <c r="D335" s="1"/>
      <c r="E335" s="1"/>
    </row>
    <row r="336" spans="3:5" ht="15.75" customHeight="1" x14ac:dyDescent="0.2">
      <c r="C336" s="1"/>
      <c r="D336" s="1"/>
      <c r="E336" s="1"/>
    </row>
    <row r="337" spans="3:5" ht="15.75" customHeight="1" x14ac:dyDescent="0.2">
      <c r="C337" s="1"/>
      <c r="D337" s="1"/>
      <c r="E337" s="1"/>
    </row>
    <row r="338" spans="3:5" ht="15.75" customHeight="1" x14ac:dyDescent="0.2">
      <c r="C338" s="1"/>
      <c r="D338" s="1"/>
      <c r="E338" s="1"/>
    </row>
    <row r="339" spans="3:5" ht="15.75" customHeight="1" x14ac:dyDescent="0.2">
      <c r="C339" s="1"/>
      <c r="D339" s="1"/>
      <c r="E339" s="1"/>
    </row>
    <row r="340" spans="3:5" ht="15.75" customHeight="1" x14ac:dyDescent="0.2">
      <c r="C340" s="1"/>
      <c r="D340" s="1"/>
      <c r="E340" s="1"/>
    </row>
    <row r="341" spans="3:5" ht="15.75" customHeight="1" x14ac:dyDescent="0.2">
      <c r="C341" s="1"/>
      <c r="D341" s="1"/>
      <c r="E341" s="1"/>
    </row>
    <row r="342" spans="3:5" ht="15.75" customHeight="1" x14ac:dyDescent="0.2">
      <c r="C342" s="1"/>
      <c r="D342" s="1"/>
      <c r="E342" s="1"/>
    </row>
    <row r="343" spans="3:5" ht="15.75" customHeight="1" x14ac:dyDescent="0.2">
      <c r="C343" s="1"/>
      <c r="D343" s="1"/>
      <c r="E343" s="1"/>
    </row>
    <row r="344" spans="3:5" ht="15.75" customHeight="1" x14ac:dyDescent="0.2">
      <c r="C344" s="1"/>
      <c r="D344" s="1"/>
      <c r="E344" s="1"/>
    </row>
    <row r="345" spans="3:5" ht="15.75" customHeight="1" x14ac:dyDescent="0.2">
      <c r="C345" s="1"/>
      <c r="D345" s="1"/>
      <c r="E345" s="1"/>
    </row>
    <row r="346" spans="3:5" ht="15.75" customHeight="1" x14ac:dyDescent="0.2">
      <c r="C346" s="1"/>
      <c r="D346" s="1"/>
      <c r="E346" s="1"/>
    </row>
    <row r="347" spans="3:5" ht="15.75" customHeight="1" x14ac:dyDescent="0.2">
      <c r="C347" s="1"/>
      <c r="D347" s="1"/>
      <c r="E347" s="1"/>
    </row>
    <row r="348" spans="3:5" ht="15.75" customHeight="1" x14ac:dyDescent="0.2">
      <c r="C348" s="1"/>
      <c r="D348" s="1"/>
      <c r="E348" s="1"/>
    </row>
    <row r="349" spans="3:5" ht="15.75" customHeight="1" x14ac:dyDescent="0.2">
      <c r="C349" s="1"/>
      <c r="D349" s="1"/>
      <c r="E349" s="1"/>
    </row>
    <row r="350" spans="3:5" ht="15.75" customHeight="1" x14ac:dyDescent="0.2">
      <c r="C350" s="1"/>
      <c r="D350" s="1"/>
      <c r="E350" s="1"/>
    </row>
    <row r="351" spans="3:5" ht="15.75" customHeight="1" x14ac:dyDescent="0.2">
      <c r="C351" s="1"/>
      <c r="D351" s="1"/>
      <c r="E351" s="1"/>
    </row>
    <row r="352" spans="3:5" ht="15.75" customHeight="1" x14ac:dyDescent="0.2">
      <c r="C352" s="1"/>
      <c r="D352" s="1"/>
      <c r="E352" s="1"/>
    </row>
    <row r="353" spans="3:5" ht="15.75" customHeight="1" x14ac:dyDescent="0.2">
      <c r="C353" s="1"/>
      <c r="D353" s="1"/>
      <c r="E353" s="1"/>
    </row>
    <row r="354" spans="3:5" ht="15.75" customHeight="1" x14ac:dyDescent="0.2">
      <c r="C354" s="1"/>
      <c r="D354" s="1"/>
      <c r="E354" s="1"/>
    </row>
    <row r="355" spans="3:5" ht="15.75" customHeight="1" x14ac:dyDescent="0.2">
      <c r="C355" s="1"/>
      <c r="D355" s="1"/>
      <c r="E355" s="1"/>
    </row>
    <row r="356" spans="3:5" ht="15.75" customHeight="1" x14ac:dyDescent="0.2">
      <c r="C356" s="1"/>
      <c r="D356" s="1"/>
      <c r="E356" s="1"/>
    </row>
    <row r="357" spans="3:5" ht="15.75" customHeight="1" x14ac:dyDescent="0.2">
      <c r="C357" s="1"/>
      <c r="D357" s="1"/>
      <c r="E357" s="1"/>
    </row>
    <row r="358" spans="3:5" ht="15.75" customHeight="1" x14ac:dyDescent="0.2">
      <c r="C358" s="1"/>
      <c r="D358" s="1"/>
      <c r="E358" s="1"/>
    </row>
    <row r="359" spans="3:5" ht="15.75" customHeight="1" x14ac:dyDescent="0.2">
      <c r="C359" s="1"/>
      <c r="D359" s="1"/>
      <c r="E359" s="1"/>
    </row>
    <row r="360" spans="3:5" ht="15.75" customHeight="1" x14ac:dyDescent="0.2">
      <c r="C360" s="1"/>
      <c r="D360" s="1"/>
      <c r="E360" s="1"/>
    </row>
    <row r="361" spans="3:5" ht="15.75" customHeight="1" x14ac:dyDescent="0.2">
      <c r="C361" s="1"/>
      <c r="D361" s="1"/>
      <c r="E361" s="1"/>
    </row>
    <row r="362" spans="3:5" ht="15.75" customHeight="1" x14ac:dyDescent="0.2">
      <c r="C362" s="1"/>
      <c r="D362" s="1"/>
      <c r="E362" s="1"/>
    </row>
    <row r="363" spans="3:5" ht="15.75" customHeight="1" x14ac:dyDescent="0.2">
      <c r="C363" s="1"/>
      <c r="D363" s="1"/>
      <c r="E363" s="1"/>
    </row>
    <row r="364" spans="3:5" ht="15.75" customHeight="1" x14ac:dyDescent="0.2">
      <c r="C364" s="1"/>
      <c r="D364" s="1"/>
      <c r="E364" s="1"/>
    </row>
    <row r="365" spans="3:5" ht="15.75" customHeight="1" x14ac:dyDescent="0.2">
      <c r="C365" s="1"/>
      <c r="D365" s="1"/>
      <c r="E365" s="1"/>
    </row>
    <row r="366" spans="3:5" ht="15.75" customHeight="1" x14ac:dyDescent="0.2">
      <c r="C366" s="1"/>
      <c r="D366" s="1"/>
      <c r="E366" s="1"/>
    </row>
    <row r="367" spans="3:5" ht="15.75" customHeight="1" x14ac:dyDescent="0.2">
      <c r="C367" s="1"/>
      <c r="D367" s="1"/>
      <c r="E367" s="1"/>
    </row>
    <row r="368" spans="3:5" ht="15.75" customHeight="1" x14ac:dyDescent="0.2">
      <c r="C368" s="1"/>
      <c r="D368" s="1"/>
      <c r="E368" s="1"/>
    </row>
    <row r="369" spans="3:5" ht="15.75" customHeight="1" x14ac:dyDescent="0.2">
      <c r="C369" s="1"/>
      <c r="D369" s="1"/>
      <c r="E369" s="1"/>
    </row>
    <row r="370" spans="3:5" ht="15.75" customHeight="1" x14ac:dyDescent="0.2">
      <c r="C370" s="1"/>
      <c r="D370" s="1"/>
      <c r="E370" s="1"/>
    </row>
    <row r="371" spans="3:5" ht="15.75" customHeight="1" x14ac:dyDescent="0.2">
      <c r="C371" s="1"/>
      <c r="D371" s="1"/>
      <c r="E371" s="1"/>
    </row>
    <row r="372" spans="3:5" ht="15.75" customHeight="1" x14ac:dyDescent="0.2">
      <c r="C372" s="1"/>
      <c r="D372" s="1"/>
      <c r="E372" s="1"/>
    </row>
    <row r="373" spans="3:5" ht="15.75" customHeight="1" x14ac:dyDescent="0.2">
      <c r="C373" s="1"/>
      <c r="D373" s="1"/>
      <c r="E373" s="1"/>
    </row>
    <row r="374" spans="3:5" ht="15.75" customHeight="1" x14ac:dyDescent="0.2">
      <c r="C374" s="1"/>
      <c r="D374" s="1"/>
      <c r="E374" s="1"/>
    </row>
    <row r="375" spans="3:5" ht="15.75" customHeight="1" x14ac:dyDescent="0.2">
      <c r="C375" s="1"/>
      <c r="D375" s="1"/>
      <c r="E375" s="1"/>
    </row>
    <row r="376" spans="3:5" ht="15.75" customHeight="1" x14ac:dyDescent="0.2">
      <c r="C376" s="1"/>
      <c r="D376" s="1"/>
      <c r="E376" s="1"/>
    </row>
    <row r="377" spans="3:5" ht="15.75" customHeight="1" x14ac:dyDescent="0.2">
      <c r="C377" s="1"/>
      <c r="D377" s="1"/>
      <c r="E377" s="1"/>
    </row>
    <row r="378" spans="3:5" ht="15.75" customHeight="1" x14ac:dyDescent="0.2">
      <c r="C378" s="1"/>
      <c r="D378" s="1"/>
      <c r="E378" s="1"/>
    </row>
    <row r="379" spans="3:5" ht="15.75" customHeight="1" x14ac:dyDescent="0.2">
      <c r="C379" s="1"/>
      <c r="D379" s="1"/>
      <c r="E379" s="1"/>
    </row>
    <row r="380" spans="3:5" ht="15.75" customHeight="1" x14ac:dyDescent="0.2">
      <c r="C380" s="1"/>
      <c r="D380" s="1"/>
      <c r="E380" s="1"/>
    </row>
    <row r="381" spans="3:5" ht="15.75" customHeight="1" x14ac:dyDescent="0.2">
      <c r="C381" s="1"/>
      <c r="D381" s="1"/>
      <c r="E381" s="1"/>
    </row>
    <row r="382" spans="3:5" ht="15.75" customHeight="1" x14ac:dyDescent="0.2">
      <c r="C382" s="1"/>
      <c r="D382" s="1"/>
      <c r="E382" s="1"/>
    </row>
    <row r="383" spans="3:5" ht="15.75" customHeight="1" x14ac:dyDescent="0.2">
      <c r="C383" s="1"/>
      <c r="D383" s="1"/>
      <c r="E383" s="1"/>
    </row>
    <row r="384" spans="3:5" ht="15.75" customHeight="1" x14ac:dyDescent="0.2">
      <c r="C384" s="1"/>
      <c r="D384" s="1"/>
      <c r="E384" s="1"/>
    </row>
    <row r="385" spans="3:5" ht="15.75" customHeight="1" x14ac:dyDescent="0.2">
      <c r="C385" s="1"/>
      <c r="D385" s="1"/>
      <c r="E385" s="1"/>
    </row>
    <row r="386" spans="3:5" ht="15.75" customHeight="1" x14ac:dyDescent="0.2">
      <c r="C386" s="1"/>
      <c r="D386" s="1"/>
      <c r="E386" s="1"/>
    </row>
    <row r="387" spans="3:5" ht="15.75" customHeight="1" x14ac:dyDescent="0.2">
      <c r="C387" s="1"/>
      <c r="D387" s="1"/>
      <c r="E387" s="1"/>
    </row>
    <row r="388" spans="3:5" ht="15.75" customHeight="1" x14ac:dyDescent="0.2">
      <c r="C388" s="1"/>
      <c r="D388" s="1"/>
      <c r="E388" s="1"/>
    </row>
    <row r="389" spans="3:5" ht="15.75" customHeight="1" x14ac:dyDescent="0.2">
      <c r="C389" s="1"/>
      <c r="D389" s="1"/>
      <c r="E389" s="1"/>
    </row>
    <row r="390" spans="3:5" ht="15.75" customHeight="1" x14ac:dyDescent="0.2">
      <c r="C390" s="1"/>
      <c r="D390" s="1"/>
      <c r="E390" s="1"/>
    </row>
    <row r="391" spans="3:5" ht="15.75" customHeight="1" x14ac:dyDescent="0.2">
      <c r="C391" s="1"/>
      <c r="D391" s="1"/>
      <c r="E391" s="1"/>
    </row>
    <row r="392" spans="3:5" ht="15.75" customHeight="1" x14ac:dyDescent="0.2">
      <c r="C392" s="1"/>
      <c r="D392" s="1"/>
      <c r="E392" s="1"/>
    </row>
    <row r="393" spans="3:5" ht="15.75" customHeight="1" x14ac:dyDescent="0.2">
      <c r="C393" s="1"/>
      <c r="D393" s="1"/>
      <c r="E393" s="1"/>
    </row>
    <row r="394" spans="3:5" ht="15.75" customHeight="1" x14ac:dyDescent="0.2">
      <c r="C394" s="1"/>
      <c r="D394" s="1"/>
      <c r="E394" s="1"/>
    </row>
    <row r="395" spans="3:5" ht="15.75" customHeight="1" x14ac:dyDescent="0.2">
      <c r="C395" s="1"/>
      <c r="D395" s="1"/>
      <c r="E395" s="1"/>
    </row>
    <row r="396" spans="3:5" ht="15.75" customHeight="1" x14ac:dyDescent="0.2">
      <c r="C396" s="1"/>
      <c r="D396" s="1"/>
      <c r="E396" s="1"/>
    </row>
    <row r="397" spans="3:5" ht="15.75" customHeight="1" x14ac:dyDescent="0.2">
      <c r="C397" s="1"/>
      <c r="D397" s="1"/>
      <c r="E397" s="1"/>
    </row>
    <row r="398" spans="3:5" ht="15.75" customHeight="1" x14ac:dyDescent="0.2">
      <c r="C398" s="1"/>
      <c r="D398" s="1"/>
      <c r="E398" s="1"/>
    </row>
    <row r="399" spans="3:5" ht="15.75" customHeight="1" x14ac:dyDescent="0.2">
      <c r="C399" s="1"/>
      <c r="D399" s="1"/>
      <c r="E399" s="1"/>
    </row>
    <row r="400" spans="3:5" ht="15.75" customHeight="1" x14ac:dyDescent="0.2">
      <c r="C400" s="1"/>
      <c r="D400" s="1"/>
      <c r="E400" s="1"/>
    </row>
    <row r="401" spans="3:5" ht="15.75" customHeight="1" x14ac:dyDescent="0.2">
      <c r="C401" s="1"/>
      <c r="D401" s="1"/>
      <c r="E401" s="1"/>
    </row>
    <row r="402" spans="3:5" ht="15.75" customHeight="1" x14ac:dyDescent="0.2">
      <c r="C402" s="1"/>
      <c r="D402" s="1"/>
      <c r="E402" s="1"/>
    </row>
    <row r="403" spans="3:5" ht="15.75" customHeight="1" x14ac:dyDescent="0.2">
      <c r="C403" s="1"/>
      <c r="D403" s="1"/>
      <c r="E403" s="1"/>
    </row>
    <row r="404" spans="3:5" ht="15.75" customHeight="1" x14ac:dyDescent="0.2">
      <c r="C404" s="1"/>
      <c r="D404" s="1"/>
      <c r="E404" s="1"/>
    </row>
    <row r="405" spans="3:5" ht="15.75" customHeight="1" x14ac:dyDescent="0.2">
      <c r="C405" s="1"/>
      <c r="D405" s="1"/>
      <c r="E405" s="1"/>
    </row>
    <row r="406" spans="3:5" ht="15.75" customHeight="1" x14ac:dyDescent="0.2">
      <c r="C406" s="1"/>
      <c r="D406" s="1"/>
      <c r="E406" s="1"/>
    </row>
    <row r="407" spans="3:5" ht="15.75" customHeight="1" x14ac:dyDescent="0.2">
      <c r="C407" s="1"/>
      <c r="D407" s="1"/>
      <c r="E407" s="1"/>
    </row>
    <row r="408" spans="3:5" ht="15.75" customHeight="1" x14ac:dyDescent="0.2">
      <c r="C408" s="1"/>
      <c r="D408" s="1"/>
      <c r="E408" s="1"/>
    </row>
    <row r="409" spans="3:5" ht="15.75" customHeight="1" x14ac:dyDescent="0.2">
      <c r="C409" s="1"/>
      <c r="D409" s="1"/>
      <c r="E409" s="1"/>
    </row>
    <row r="410" spans="3:5" ht="15.75" customHeight="1" x14ac:dyDescent="0.2">
      <c r="C410" s="1"/>
      <c r="D410" s="1"/>
      <c r="E410" s="1"/>
    </row>
    <row r="411" spans="3:5" ht="15.75" customHeight="1" x14ac:dyDescent="0.2">
      <c r="C411" s="1"/>
      <c r="D411" s="1"/>
      <c r="E411" s="1"/>
    </row>
    <row r="412" spans="3:5" ht="15.75" customHeight="1" x14ac:dyDescent="0.2">
      <c r="C412" s="1"/>
      <c r="D412" s="1"/>
      <c r="E412" s="1"/>
    </row>
    <row r="413" spans="3:5" ht="15.75" customHeight="1" x14ac:dyDescent="0.2">
      <c r="C413" s="1"/>
      <c r="D413" s="1"/>
      <c r="E413" s="1"/>
    </row>
    <row r="414" spans="3:5" ht="15.75" customHeight="1" x14ac:dyDescent="0.2">
      <c r="C414" s="1"/>
      <c r="D414" s="1"/>
      <c r="E414" s="1"/>
    </row>
    <row r="415" spans="3:5" ht="15.75" customHeight="1" x14ac:dyDescent="0.2">
      <c r="C415" s="1"/>
      <c r="D415" s="1"/>
      <c r="E415" s="1"/>
    </row>
    <row r="416" spans="3:5" ht="15.75" customHeight="1" x14ac:dyDescent="0.2">
      <c r="C416" s="1"/>
      <c r="D416" s="1"/>
      <c r="E416" s="1"/>
    </row>
    <row r="417" spans="3:5" ht="15.75" customHeight="1" x14ac:dyDescent="0.2">
      <c r="C417" s="1"/>
      <c r="D417" s="1"/>
      <c r="E417" s="1"/>
    </row>
    <row r="418" spans="3:5" ht="15.75" customHeight="1" x14ac:dyDescent="0.2">
      <c r="C418" s="1"/>
      <c r="D418" s="1"/>
      <c r="E418" s="1"/>
    </row>
    <row r="419" spans="3:5" ht="15.75" customHeight="1" x14ac:dyDescent="0.2">
      <c r="C419" s="1"/>
      <c r="D419" s="1"/>
      <c r="E419" s="1"/>
    </row>
    <row r="420" spans="3:5" ht="15.75" customHeight="1" x14ac:dyDescent="0.2">
      <c r="C420" s="1"/>
      <c r="D420" s="1"/>
      <c r="E420" s="1"/>
    </row>
    <row r="421" spans="3:5" ht="15.75" customHeight="1" x14ac:dyDescent="0.2">
      <c r="C421" s="1"/>
      <c r="D421" s="1"/>
      <c r="E421" s="1"/>
    </row>
    <row r="422" spans="3:5" ht="15.75" customHeight="1" x14ac:dyDescent="0.2">
      <c r="C422" s="1"/>
      <c r="D422" s="1"/>
      <c r="E422" s="1"/>
    </row>
    <row r="423" spans="3:5" ht="15.75" customHeight="1" x14ac:dyDescent="0.2">
      <c r="C423" s="1"/>
      <c r="D423" s="1"/>
      <c r="E423" s="1"/>
    </row>
    <row r="424" spans="3:5" ht="15.75" customHeight="1" x14ac:dyDescent="0.2">
      <c r="C424" s="1"/>
      <c r="D424" s="1"/>
      <c r="E424" s="1"/>
    </row>
    <row r="425" spans="3:5" ht="15.75" customHeight="1" x14ac:dyDescent="0.2">
      <c r="C425" s="1"/>
      <c r="D425" s="1"/>
      <c r="E425" s="1"/>
    </row>
    <row r="426" spans="3:5" ht="15.75" customHeight="1" x14ac:dyDescent="0.2">
      <c r="C426" s="1"/>
      <c r="D426" s="1"/>
      <c r="E426" s="1"/>
    </row>
    <row r="427" spans="3:5" ht="15.75" customHeight="1" x14ac:dyDescent="0.2">
      <c r="C427" s="1"/>
      <c r="D427" s="1"/>
      <c r="E427" s="1"/>
    </row>
    <row r="428" spans="3:5" ht="15.75" customHeight="1" x14ac:dyDescent="0.2">
      <c r="C428" s="1"/>
      <c r="D428" s="1"/>
      <c r="E428" s="1"/>
    </row>
    <row r="429" spans="3:5" ht="15.75" customHeight="1" x14ac:dyDescent="0.2">
      <c r="C429" s="1"/>
      <c r="D429" s="1"/>
      <c r="E429" s="1"/>
    </row>
    <row r="430" spans="3:5" ht="15.75" customHeight="1" x14ac:dyDescent="0.2">
      <c r="C430" s="1"/>
      <c r="D430" s="1"/>
      <c r="E430" s="1"/>
    </row>
    <row r="431" spans="3:5" ht="15.75" customHeight="1" x14ac:dyDescent="0.2">
      <c r="C431" s="1"/>
      <c r="D431" s="1"/>
      <c r="E431" s="1"/>
    </row>
    <row r="432" spans="3:5" ht="15.75" customHeight="1" x14ac:dyDescent="0.2">
      <c r="C432" s="1"/>
      <c r="D432" s="1"/>
      <c r="E432" s="1"/>
    </row>
    <row r="433" spans="3:5" ht="15.75" customHeight="1" x14ac:dyDescent="0.2">
      <c r="C433" s="1"/>
      <c r="D433" s="1"/>
      <c r="E433" s="1"/>
    </row>
    <row r="434" spans="3:5" ht="15.75" customHeight="1" x14ac:dyDescent="0.2">
      <c r="C434" s="1"/>
      <c r="D434" s="1"/>
      <c r="E434" s="1"/>
    </row>
    <row r="435" spans="3:5" ht="15.75" customHeight="1" x14ac:dyDescent="0.2">
      <c r="C435" s="1"/>
      <c r="D435" s="1"/>
      <c r="E435" s="1"/>
    </row>
    <row r="436" spans="3:5" ht="15.75" customHeight="1" x14ac:dyDescent="0.2">
      <c r="C436" s="1"/>
      <c r="D436" s="1"/>
      <c r="E436" s="1"/>
    </row>
    <row r="437" spans="3:5" ht="15.75" customHeight="1" x14ac:dyDescent="0.2">
      <c r="C437" s="1"/>
      <c r="D437" s="1"/>
      <c r="E437" s="1"/>
    </row>
    <row r="438" spans="3:5" ht="15.75" customHeight="1" x14ac:dyDescent="0.2">
      <c r="C438" s="1"/>
      <c r="D438" s="1"/>
      <c r="E438" s="1"/>
    </row>
    <row r="439" spans="3:5" ht="15.75" customHeight="1" x14ac:dyDescent="0.2">
      <c r="C439" s="1"/>
      <c r="D439" s="1"/>
      <c r="E439" s="1"/>
    </row>
    <row r="440" spans="3:5" ht="15.75" customHeight="1" x14ac:dyDescent="0.2">
      <c r="C440" s="1"/>
      <c r="D440" s="1"/>
      <c r="E440" s="1"/>
    </row>
    <row r="441" spans="3:5" ht="15.75" customHeight="1" x14ac:dyDescent="0.2">
      <c r="C441" s="1"/>
      <c r="D441" s="1"/>
      <c r="E441" s="1"/>
    </row>
    <row r="442" spans="3:5" ht="15.75" customHeight="1" x14ac:dyDescent="0.2">
      <c r="C442" s="1"/>
      <c r="D442" s="1"/>
      <c r="E442" s="1"/>
    </row>
    <row r="443" spans="3:5" ht="15.75" customHeight="1" x14ac:dyDescent="0.2">
      <c r="C443" s="1"/>
      <c r="D443" s="1"/>
      <c r="E443" s="1"/>
    </row>
    <row r="444" spans="3:5" ht="15.75" customHeight="1" x14ac:dyDescent="0.2">
      <c r="C444" s="1"/>
      <c r="D444" s="1"/>
      <c r="E444" s="1"/>
    </row>
    <row r="445" spans="3:5" ht="15.75" customHeight="1" x14ac:dyDescent="0.2">
      <c r="C445" s="1"/>
      <c r="D445" s="1"/>
      <c r="E445" s="1"/>
    </row>
    <row r="446" spans="3:5" ht="15.75" customHeight="1" x14ac:dyDescent="0.2">
      <c r="C446" s="1"/>
      <c r="D446" s="1"/>
      <c r="E446" s="1"/>
    </row>
    <row r="447" spans="3:5" ht="15.75" customHeight="1" x14ac:dyDescent="0.2">
      <c r="C447" s="1"/>
      <c r="D447" s="1"/>
      <c r="E447" s="1"/>
    </row>
    <row r="448" spans="3:5" ht="15.75" customHeight="1" x14ac:dyDescent="0.2">
      <c r="C448" s="1"/>
      <c r="D448" s="1"/>
      <c r="E448" s="1"/>
    </row>
    <row r="449" spans="3:5" ht="15.75" customHeight="1" x14ac:dyDescent="0.2">
      <c r="C449" s="1"/>
      <c r="D449" s="1"/>
      <c r="E449" s="1"/>
    </row>
    <row r="450" spans="3:5" ht="15.75" customHeight="1" x14ac:dyDescent="0.2">
      <c r="C450" s="1"/>
      <c r="D450" s="1"/>
      <c r="E450" s="1"/>
    </row>
    <row r="451" spans="3:5" ht="15.75" customHeight="1" x14ac:dyDescent="0.2">
      <c r="C451" s="1"/>
      <c r="D451" s="1"/>
      <c r="E451" s="1"/>
    </row>
    <row r="452" spans="3:5" ht="15.75" customHeight="1" x14ac:dyDescent="0.2">
      <c r="C452" s="1"/>
      <c r="D452" s="1"/>
      <c r="E452" s="1"/>
    </row>
    <row r="453" spans="3:5" ht="15.75" customHeight="1" x14ac:dyDescent="0.2">
      <c r="C453" s="1"/>
      <c r="D453" s="1"/>
      <c r="E453" s="1"/>
    </row>
    <row r="454" spans="3:5" ht="15.75" customHeight="1" x14ac:dyDescent="0.2">
      <c r="C454" s="1"/>
      <c r="D454" s="1"/>
      <c r="E454" s="1"/>
    </row>
    <row r="455" spans="3:5" ht="15.75" customHeight="1" x14ac:dyDescent="0.2">
      <c r="C455" s="1"/>
      <c r="D455" s="1"/>
      <c r="E455" s="1"/>
    </row>
    <row r="456" spans="3:5" ht="15.75" customHeight="1" x14ac:dyDescent="0.2">
      <c r="C456" s="1"/>
      <c r="D456" s="1"/>
      <c r="E456" s="1"/>
    </row>
    <row r="457" spans="3:5" ht="15.75" customHeight="1" x14ac:dyDescent="0.2">
      <c r="C457" s="1"/>
      <c r="D457" s="1"/>
      <c r="E457" s="1"/>
    </row>
    <row r="458" spans="3:5" ht="15.75" customHeight="1" x14ac:dyDescent="0.2">
      <c r="C458" s="1"/>
      <c r="D458" s="1"/>
      <c r="E458" s="1"/>
    </row>
    <row r="459" spans="3:5" ht="15.75" customHeight="1" x14ac:dyDescent="0.2">
      <c r="C459" s="1"/>
      <c r="D459" s="1"/>
      <c r="E459" s="1"/>
    </row>
    <row r="460" spans="3:5" ht="15.75" customHeight="1" x14ac:dyDescent="0.2">
      <c r="C460" s="1"/>
      <c r="D460" s="1"/>
      <c r="E460" s="1"/>
    </row>
    <row r="461" spans="3:5" ht="15.75" customHeight="1" x14ac:dyDescent="0.2">
      <c r="C461" s="1"/>
      <c r="D461" s="1"/>
      <c r="E461" s="1"/>
    </row>
    <row r="462" spans="3:5" ht="15.75" customHeight="1" x14ac:dyDescent="0.2">
      <c r="C462" s="1"/>
      <c r="D462" s="1"/>
      <c r="E462" s="1"/>
    </row>
    <row r="463" spans="3:5" ht="15.75" customHeight="1" x14ac:dyDescent="0.2">
      <c r="C463" s="1"/>
      <c r="D463" s="1"/>
      <c r="E463" s="1"/>
    </row>
    <row r="464" spans="3:5" ht="15.75" customHeight="1" x14ac:dyDescent="0.2">
      <c r="C464" s="1"/>
      <c r="D464" s="1"/>
      <c r="E464" s="1"/>
    </row>
    <row r="465" spans="3:5" ht="15.75" customHeight="1" x14ac:dyDescent="0.2">
      <c r="C465" s="1"/>
      <c r="D465" s="1"/>
      <c r="E465" s="1"/>
    </row>
    <row r="466" spans="3:5" ht="15.75" customHeight="1" x14ac:dyDescent="0.2">
      <c r="C466" s="1"/>
      <c r="D466" s="1"/>
      <c r="E466" s="1"/>
    </row>
    <row r="467" spans="3:5" ht="15.75" customHeight="1" x14ac:dyDescent="0.2">
      <c r="C467" s="1"/>
      <c r="D467" s="1"/>
      <c r="E467" s="1"/>
    </row>
    <row r="468" spans="3:5" ht="15.75" customHeight="1" x14ac:dyDescent="0.2">
      <c r="C468" s="1"/>
      <c r="D468" s="1"/>
      <c r="E468" s="1"/>
    </row>
    <row r="469" spans="3:5" ht="15.75" customHeight="1" x14ac:dyDescent="0.2">
      <c r="C469" s="1"/>
      <c r="D469" s="1"/>
      <c r="E469" s="1"/>
    </row>
    <row r="470" spans="3:5" ht="15.75" customHeight="1" x14ac:dyDescent="0.2">
      <c r="C470" s="1"/>
      <c r="D470" s="1"/>
      <c r="E470" s="1"/>
    </row>
    <row r="471" spans="3:5" ht="15.75" customHeight="1" x14ac:dyDescent="0.2">
      <c r="C471" s="1"/>
      <c r="D471" s="1"/>
      <c r="E471" s="1"/>
    </row>
    <row r="472" spans="3:5" ht="15.75" customHeight="1" x14ac:dyDescent="0.2">
      <c r="C472" s="1"/>
      <c r="D472" s="1"/>
      <c r="E472" s="1"/>
    </row>
    <row r="473" spans="3:5" ht="15.75" customHeight="1" x14ac:dyDescent="0.2">
      <c r="C473" s="1"/>
      <c r="D473" s="1"/>
      <c r="E473" s="1"/>
    </row>
    <row r="474" spans="3:5" ht="15.75" customHeight="1" x14ac:dyDescent="0.2">
      <c r="C474" s="1"/>
      <c r="D474" s="1"/>
      <c r="E474" s="1"/>
    </row>
    <row r="475" spans="3:5" ht="15.75" customHeight="1" x14ac:dyDescent="0.2">
      <c r="C475" s="1"/>
      <c r="D475" s="1"/>
      <c r="E475" s="1"/>
    </row>
    <row r="476" spans="3:5" ht="15.75" customHeight="1" x14ac:dyDescent="0.2">
      <c r="C476" s="1"/>
      <c r="D476" s="1"/>
      <c r="E476" s="1"/>
    </row>
    <row r="477" spans="3:5" ht="15.75" customHeight="1" x14ac:dyDescent="0.2">
      <c r="C477" s="1"/>
      <c r="D477" s="1"/>
      <c r="E477" s="1"/>
    </row>
    <row r="478" spans="3:5" ht="15.75" customHeight="1" x14ac:dyDescent="0.2">
      <c r="C478" s="1"/>
      <c r="D478" s="1"/>
      <c r="E478" s="1"/>
    </row>
    <row r="479" spans="3:5" ht="15.75" customHeight="1" x14ac:dyDescent="0.2">
      <c r="C479" s="1"/>
      <c r="D479" s="1"/>
      <c r="E479" s="1"/>
    </row>
    <row r="480" spans="3:5" ht="15.75" customHeight="1" x14ac:dyDescent="0.2">
      <c r="C480" s="1"/>
      <c r="D480" s="1"/>
      <c r="E480" s="1"/>
    </row>
    <row r="481" spans="3:5" ht="15.75" customHeight="1" x14ac:dyDescent="0.2">
      <c r="C481" s="1"/>
      <c r="D481" s="1"/>
      <c r="E481" s="1"/>
    </row>
    <row r="482" spans="3:5" ht="15.75" customHeight="1" x14ac:dyDescent="0.2">
      <c r="C482" s="1"/>
      <c r="D482" s="1"/>
      <c r="E482" s="1"/>
    </row>
    <row r="483" spans="3:5" ht="15.75" customHeight="1" x14ac:dyDescent="0.2">
      <c r="C483" s="1"/>
      <c r="D483" s="1"/>
      <c r="E483" s="1"/>
    </row>
    <row r="484" spans="3:5" ht="15.75" customHeight="1" x14ac:dyDescent="0.2">
      <c r="C484" s="1"/>
      <c r="D484" s="1"/>
      <c r="E484" s="1"/>
    </row>
    <row r="485" spans="3:5" ht="15.75" customHeight="1" x14ac:dyDescent="0.2">
      <c r="C485" s="1"/>
      <c r="D485" s="1"/>
      <c r="E485" s="1"/>
    </row>
    <row r="486" spans="3:5" ht="15.75" customHeight="1" x14ac:dyDescent="0.2">
      <c r="C486" s="1"/>
      <c r="D486" s="1"/>
      <c r="E486" s="1"/>
    </row>
    <row r="487" spans="3:5" ht="15.75" customHeight="1" x14ac:dyDescent="0.2">
      <c r="C487" s="1"/>
      <c r="D487" s="1"/>
      <c r="E487" s="1"/>
    </row>
    <row r="488" spans="3:5" ht="15.75" customHeight="1" x14ac:dyDescent="0.2">
      <c r="C488" s="1"/>
      <c r="D488" s="1"/>
      <c r="E488" s="1"/>
    </row>
    <row r="489" spans="3:5" ht="15.75" customHeight="1" x14ac:dyDescent="0.2">
      <c r="C489" s="1"/>
      <c r="D489" s="1"/>
      <c r="E489" s="1"/>
    </row>
    <row r="490" spans="3:5" ht="15.75" customHeight="1" x14ac:dyDescent="0.2">
      <c r="C490" s="1"/>
      <c r="D490" s="1"/>
      <c r="E490" s="1"/>
    </row>
    <row r="491" spans="3:5" ht="15.75" customHeight="1" x14ac:dyDescent="0.2">
      <c r="C491" s="1"/>
      <c r="D491" s="1"/>
      <c r="E491" s="1"/>
    </row>
    <row r="492" spans="3:5" ht="15.75" customHeight="1" x14ac:dyDescent="0.2">
      <c r="C492" s="1"/>
      <c r="D492" s="1"/>
      <c r="E492" s="1"/>
    </row>
    <row r="493" spans="3:5" ht="15.75" customHeight="1" x14ac:dyDescent="0.2">
      <c r="C493" s="1"/>
      <c r="D493" s="1"/>
      <c r="E493" s="1"/>
    </row>
    <row r="494" spans="3:5" ht="15.75" customHeight="1" x14ac:dyDescent="0.2">
      <c r="C494" s="1"/>
      <c r="D494" s="1"/>
      <c r="E494" s="1"/>
    </row>
    <row r="495" spans="3:5" ht="15.75" customHeight="1" x14ac:dyDescent="0.2">
      <c r="C495" s="1"/>
      <c r="D495" s="1"/>
      <c r="E495" s="1"/>
    </row>
    <row r="496" spans="3:5" ht="15.75" customHeight="1" x14ac:dyDescent="0.2">
      <c r="C496" s="1"/>
      <c r="D496" s="1"/>
      <c r="E496" s="1"/>
    </row>
    <row r="497" spans="3:5" ht="15.75" customHeight="1" x14ac:dyDescent="0.2">
      <c r="C497" s="1"/>
      <c r="D497" s="1"/>
      <c r="E497" s="1"/>
    </row>
    <row r="498" spans="3:5" ht="15.75" customHeight="1" x14ac:dyDescent="0.2">
      <c r="C498" s="1"/>
      <c r="D498" s="1"/>
      <c r="E498" s="1"/>
    </row>
    <row r="499" spans="3:5" ht="15.75" customHeight="1" x14ac:dyDescent="0.2">
      <c r="C499" s="1"/>
      <c r="D499" s="1"/>
      <c r="E499" s="1"/>
    </row>
    <row r="500" spans="3:5" ht="15.75" customHeight="1" x14ac:dyDescent="0.2">
      <c r="C500" s="1"/>
      <c r="D500" s="1"/>
      <c r="E500" s="1"/>
    </row>
    <row r="501" spans="3:5" ht="15.75" customHeight="1" x14ac:dyDescent="0.2">
      <c r="C501" s="1"/>
      <c r="D501" s="1"/>
      <c r="E501" s="1"/>
    </row>
    <row r="502" spans="3:5" ht="15.75" customHeight="1" x14ac:dyDescent="0.2">
      <c r="C502" s="1"/>
      <c r="D502" s="1"/>
      <c r="E502" s="1"/>
    </row>
    <row r="503" spans="3:5" ht="15.75" customHeight="1" x14ac:dyDescent="0.2">
      <c r="C503" s="1"/>
      <c r="D503" s="1"/>
      <c r="E503" s="1"/>
    </row>
    <row r="504" spans="3:5" ht="15.75" customHeight="1" x14ac:dyDescent="0.2">
      <c r="C504" s="1"/>
      <c r="D504" s="1"/>
      <c r="E504" s="1"/>
    </row>
    <row r="505" spans="3:5" ht="15.75" customHeight="1" x14ac:dyDescent="0.2">
      <c r="C505" s="1"/>
      <c r="D505" s="1"/>
      <c r="E505" s="1"/>
    </row>
    <row r="506" spans="3:5" ht="15.75" customHeight="1" x14ac:dyDescent="0.2">
      <c r="C506" s="1"/>
      <c r="D506" s="1"/>
      <c r="E506" s="1"/>
    </row>
    <row r="507" spans="3:5" ht="15.75" customHeight="1" x14ac:dyDescent="0.2">
      <c r="C507" s="1"/>
      <c r="D507" s="1"/>
      <c r="E507" s="1"/>
    </row>
    <row r="508" spans="3:5" ht="15.75" customHeight="1" x14ac:dyDescent="0.2">
      <c r="C508" s="1"/>
      <c r="D508" s="1"/>
      <c r="E508" s="1"/>
    </row>
    <row r="509" spans="3:5" ht="15.75" customHeight="1" x14ac:dyDescent="0.2">
      <c r="C509" s="1"/>
      <c r="D509" s="1"/>
      <c r="E509" s="1"/>
    </row>
    <row r="510" spans="3:5" ht="15.75" customHeight="1" x14ac:dyDescent="0.2">
      <c r="C510" s="1"/>
      <c r="D510" s="1"/>
      <c r="E510" s="1"/>
    </row>
    <row r="511" spans="3:5" ht="15.75" customHeight="1" x14ac:dyDescent="0.2">
      <c r="C511" s="1"/>
      <c r="D511" s="1"/>
      <c r="E511" s="1"/>
    </row>
    <row r="512" spans="3:5" ht="15.75" customHeight="1" x14ac:dyDescent="0.2">
      <c r="C512" s="1"/>
      <c r="D512" s="1"/>
      <c r="E512" s="1"/>
    </row>
    <row r="513" spans="3:5" ht="15.75" customHeight="1" x14ac:dyDescent="0.2">
      <c r="C513" s="1"/>
      <c r="D513" s="1"/>
      <c r="E513" s="1"/>
    </row>
    <row r="514" spans="3:5" ht="15.75" customHeight="1" x14ac:dyDescent="0.2">
      <c r="C514" s="1"/>
      <c r="D514" s="1"/>
      <c r="E514" s="1"/>
    </row>
    <row r="515" spans="3:5" ht="15.75" customHeight="1" x14ac:dyDescent="0.2">
      <c r="C515" s="1"/>
      <c r="D515" s="1"/>
      <c r="E515" s="1"/>
    </row>
    <row r="516" spans="3:5" ht="15.75" customHeight="1" x14ac:dyDescent="0.2">
      <c r="C516" s="1"/>
      <c r="D516" s="1"/>
      <c r="E516" s="1"/>
    </row>
    <row r="517" spans="3:5" ht="15.75" customHeight="1" x14ac:dyDescent="0.2">
      <c r="C517" s="1"/>
      <c r="D517" s="1"/>
      <c r="E517" s="1"/>
    </row>
    <row r="518" spans="3:5" ht="15.75" customHeight="1" x14ac:dyDescent="0.2">
      <c r="C518" s="1"/>
      <c r="D518" s="1"/>
      <c r="E518" s="1"/>
    </row>
    <row r="519" spans="3:5" ht="15.75" customHeight="1" x14ac:dyDescent="0.2">
      <c r="C519" s="1"/>
      <c r="D519" s="1"/>
      <c r="E519" s="1"/>
    </row>
    <row r="520" spans="3:5" ht="15.75" customHeight="1" x14ac:dyDescent="0.2">
      <c r="C520" s="1"/>
      <c r="D520" s="1"/>
      <c r="E520" s="1"/>
    </row>
    <row r="521" spans="3:5" ht="15.75" customHeight="1" x14ac:dyDescent="0.2">
      <c r="C521" s="1"/>
      <c r="D521" s="1"/>
      <c r="E521" s="1"/>
    </row>
    <row r="522" spans="3:5" ht="15.75" customHeight="1" x14ac:dyDescent="0.2">
      <c r="C522" s="1"/>
      <c r="D522" s="1"/>
      <c r="E522" s="1"/>
    </row>
    <row r="523" spans="3:5" ht="15.75" customHeight="1" x14ac:dyDescent="0.2">
      <c r="C523" s="1"/>
      <c r="D523" s="1"/>
      <c r="E523" s="1"/>
    </row>
    <row r="524" spans="3:5" ht="15.75" customHeight="1" x14ac:dyDescent="0.2">
      <c r="C524" s="1"/>
      <c r="D524" s="1"/>
      <c r="E524" s="1"/>
    </row>
    <row r="525" spans="3:5" ht="15.75" customHeight="1" x14ac:dyDescent="0.2">
      <c r="C525" s="1"/>
      <c r="D525" s="1"/>
      <c r="E525" s="1"/>
    </row>
    <row r="526" spans="3:5" ht="15.75" customHeight="1" x14ac:dyDescent="0.2">
      <c r="C526" s="1"/>
      <c r="D526" s="1"/>
      <c r="E526" s="1"/>
    </row>
    <row r="527" spans="3:5" ht="15.75" customHeight="1" x14ac:dyDescent="0.2">
      <c r="C527" s="1"/>
      <c r="D527" s="1"/>
      <c r="E527" s="1"/>
    </row>
    <row r="528" spans="3:5" ht="15.75" customHeight="1" x14ac:dyDescent="0.2">
      <c r="C528" s="1"/>
      <c r="D528" s="1"/>
      <c r="E528" s="1"/>
    </row>
    <row r="529" spans="3:5" ht="15.75" customHeight="1" x14ac:dyDescent="0.2">
      <c r="C529" s="1"/>
      <c r="D529" s="1"/>
      <c r="E529" s="1"/>
    </row>
    <row r="530" spans="3:5" ht="15.75" customHeight="1" x14ac:dyDescent="0.2">
      <c r="C530" s="1"/>
      <c r="D530" s="1"/>
      <c r="E530" s="1"/>
    </row>
    <row r="531" spans="3:5" ht="15.75" customHeight="1" x14ac:dyDescent="0.2">
      <c r="C531" s="1"/>
      <c r="D531" s="1"/>
      <c r="E531" s="1"/>
    </row>
    <row r="532" spans="3:5" ht="15.75" customHeight="1" x14ac:dyDescent="0.2">
      <c r="C532" s="1"/>
      <c r="D532" s="1"/>
      <c r="E532" s="1"/>
    </row>
    <row r="533" spans="3:5" ht="15.75" customHeight="1" x14ac:dyDescent="0.2">
      <c r="C533" s="1"/>
      <c r="D533" s="1"/>
      <c r="E533" s="1"/>
    </row>
    <row r="534" spans="3:5" ht="15.75" customHeight="1" x14ac:dyDescent="0.2">
      <c r="C534" s="1"/>
      <c r="D534" s="1"/>
      <c r="E534" s="1"/>
    </row>
    <row r="535" spans="3:5" ht="15.75" customHeight="1" x14ac:dyDescent="0.2">
      <c r="C535" s="1"/>
      <c r="D535" s="1"/>
      <c r="E535" s="1"/>
    </row>
    <row r="536" spans="3:5" ht="15.75" customHeight="1" x14ac:dyDescent="0.2">
      <c r="C536" s="1"/>
      <c r="D536" s="1"/>
      <c r="E536" s="1"/>
    </row>
    <row r="537" spans="3:5" ht="15.75" customHeight="1" x14ac:dyDescent="0.2">
      <c r="C537" s="1"/>
      <c r="D537" s="1"/>
      <c r="E537" s="1"/>
    </row>
    <row r="538" spans="3:5" ht="15.75" customHeight="1" x14ac:dyDescent="0.2">
      <c r="C538" s="1"/>
      <c r="D538" s="1"/>
      <c r="E538" s="1"/>
    </row>
    <row r="539" spans="3:5" ht="15.75" customHeight="1" x14ac:dyDescent="0.2">
      <c r="C539" s="1"/>
      <c r="D539" s="1"/>
      <c r="E539" s="1"/>
    </row>
    <row r="540" spans="3:5" ht="15.75" customHeight="1" x14ac:dyDescent="0.2">
      <c r="C540" s="1"/>
      <c r="D540" s="1"/>
      <c r="E540" s="1"/>
    </row>
    <row r="541" spans="3:5" ht="15.75" customHeight="1" x14ac:dyDescent="0.2">
      <c r="C541" s="1"/>
      <c r="D541" s="1"/>
      <c r="E541" s="1"/>
    </row>
    <row r="542" spans="3:5" ht="15.75" customHeight="1" x14ac:dyDescent="0.2">
      <c r="C542" s="1"/>
      <c r="D542" s="1"/>
      <c r="E542" s="1"/>
    </row>
    <row r="543" spans="3:5" ht="15.75" customHeight="1" x14ac:dyDescent="0.2">
      <c r="C543" s="1"/>
      <c r="D543" s="1"/>
      <c r="E543" s="1"/>
    </row>
    <row r="544" spans="3:5" ht="15.75" customHeight="1" x14ac:dyDescent="0.2">
      <c r="C544" s="1"/>
      <c r="D544" s="1"/>
      <c r="E544" s="1"/>
    </row>
    <row r="545" spans="3:5" ht="15.75" customHeight="1" x14ac:dyDescent="0.2">
      <c r="C545" s="1"/>
      <c r="D545" s="1"/>
      <c r="E545" s="1"/>
    </row>
    <row r="546" spans="3:5" ht="15.75" customHeight="1" x14ac:dyDescent="0.2">
      <c r="C546" s="1"/>
      <c r="D546" s="1"/>
      <c r="E546" s="1"/>
    </row>
    <row r="547" spans="3:5" ht="15.75" customHeight="1" x14ac:dyDescent="0.2">
      <c r="C547" s="1"/>
      <c r="D547" s="1"/>
      <c r="E547" s="1"/>
    </row>
    <row r="548" spans="3:5" ht="15.75" customHeight="1" x14ac:dyDescent="0.2">
      <c r="C548" s="1"/>
      <c r="D548" s="1"/>
      <c r="E548" s="1"/>
    </row>
    <row r="549" spans="3:5" ht="15.75" customHeight="1" x14ac:dyDescent="0.2">
      <c r="C549" s="1"/>
      <c r="D549" s="1"/>
      <c r="E549" s="1"/>
    </row>
    <row r="550" spans="3:5" ht="15.75" customHeight="1" x14ac:dyDescent="0.2">
      <c r="C550" s="1"/>
      <c r="D550" s="1"/>
      <c r="E550" s="1"/>
    </row>
    <row r="551" spans="3:5" ht="15.75" customHeight="1" x14ac:dyDescent="0.2">
      <c r="C551" s="1"/>
      <c r="D551" s="1"/>
      <c r="E551" s="1"/>
    </row>
    <row r="552" spans="3:5" ht="15.75" customHeight="1" x14ac:dyDescent="0.2">
      <c r="C552" s="1"/>
      <c r="D552" s="1"/>
      <c r="E552" s="1"/>
    </row>
    <row r="553" spans="3:5" ht="15.75" customHeight="1" x14ac:dyDescent="0.2">
      <c r="C553" s="1"/>
      <c r="D553" s="1"/>
      <c r="E553" s="1"/>
    </row>
    <row r="554" spans="3:5" ht="15.75" customHeight="1" x14ac:dyDescent="0.2">
      <c r="C554" s="1"/>
      <c r="D554" s="1"/>
      <c r="E554" s="1"/>
    </row>
    <row r="555" spans="3:5" ht="15.75" customHeight="1" x14ac:dyDescent="0.2">
      <c r="C555" s="1"/>
      <c r="D555" s="1"/>
      <c r="E555" s="1"/>
    </row>
    <row r="556" spans="3:5" ht="15.75" customHeight="1" x14ac:dyDescent="0.2">
      <c r="C556" s="1"/>
      <c r="D556" s="1"/>
      <c r="E556" s="1"/>
    </row>
    <row r="557" spans="3:5" ht="15.75" customHeight="1" x14ac:dyDescent="0.2">
      <c r="C557" s="1"/>
      <c r="D557" s="1"/>
      <c r="E557" s="1"/>
    </row>
    <row r="558" spans="3:5" ht="15.75" customHeight="1" x14ac:dyDescent="0.2">
      <c r="C558" s="1"/>
      <c r="D558" s="1"/>
      <c r="E558" s="1"/>
    </row>
    <row r="559" spans="3:5" ht="15.75" customHeight="1" x14ac:dyDescent="0.2">
      <c r="C559" s="1"/>
      <c r="D559" s="1"/>
      <c r="E559" s="1"/>
    </row>
    <row r="560" spans="3:5" ht="15.75" customHeight="1" x14ac:dyDescent="0.2">
      <c r="C560" s="1"/>
      <c r="D560" s="1"/>
      <c r="E560" s="1"/>
    </row>
    <row r="561" spans="3:5" ht="15.75" customHeight="1" x14ac:dyDescent="0.2">
      <c r="C561" s="1"/>
      <c r="D561" s="1"/>
      <c r="E561" s="1"/>
    </row>
    <row r="562" spans="3:5" ht="15.75" customHeight="1" x14ac:dyDescent="0.2">
      <c r="C562" s="1"/>
      <c r="D562" s="1"/>
      <c r="E562" s="1"/>
    </row>
    <row r="563" spans="3:5" ht="15.75" customHeight="1" x14ac:dyDescent="0.2">
      <c r="C563" s="1"/>
      <c r="D563" s="1"/>
      <c r="E563" s="1"/>
    </row>
    <row r="564" spans="3:5" ht="15.75" customHeight="1" x14ac:dyDescent="0.2">
      <c r="C564" s="1"/>
      <c r="D564" s="1"/>
      <c r="E564" s="1"/>
    </row>
    <row r="565" spans="3:5" ht="15.75" customHeight="1" x14ac:dyDescent="0.2">
      <c r="C565" s="1"/>
      <c r="D565" s="1"/>
      <c r="E565" s="1"/>
    </row>
    <row r="566" spans="3:5" ht="15.75" customHeight="1" x14ac:dyDescent="0.2">
      <c r="C566" s="1"/>
      <c r="D566" s="1"/>
      <c r="E566" s="1"/>
    </row>
    <row r="567" spans="3:5" ht="15.75" customHeight="1" x14ac:dyDescent="0.2">
      <c r="C567" s="1"/>
      <c r="D567" s="1"/>
      <c r="E567" s="1"/>
    </row>
    <row r="568" spans="3:5" ht="15.75" customHeight="1" x14ac:dyDescent="0.2">
      <c r="C568" s="1"/>
      <c r="D568" s="1"/>
      <c r="E568" s="1"/>
    </row>
    <row r="569" spans="3:5" ht="15.75" customHeight="1" x14ac:dyDescent="0.2">
      <c r="C569" s="1"/>
      <c r="D569" s="1"/>
      <c r="E569" s="1"/>
    </row>
    <row r="570" spans="3:5" ht="15.75" customHeight="1" x14ac:dyDescent="0.2">
      <c r="C570" s="1"/>
      <c r="D570" s="1"/>
      <c r="E570" s="1"/>
    </row>
    <row r="571" spans="3:5" ht="15.75" customHeight="1" x14ac:dyDescent="0.2">
      <c r="C571" s="1"/>
      <c r="D571" s="1"/>
      <c r="E571" s="1"/>
    </row>
    <row r="572" spans="3:5" ht="15.75" customHeight="1" x14ac:dyDescent="0.2">
      <c r="C572" s="1"/>
      <c r="D572" s="1"/>
      <c r="E572" s="1"/>
    </row>
    <row r="573" spans="3:5" ht="15.75" customHeight="1" x14ac:dyDescent="0.2">
      <c r="C573" s="1"/>
      <c r="D573" s="1"/>
      <c r="E573" s="1"/>
    </row>
    <row r="574" spans="3:5" ht="15.75" customHeight="1" x14ac:dyDescent="0.2">
      <c r="C574" s="1"/>
      <c r="D574" s="1"/>
      <c r="E574" s="1"/>
    </row>
    <row r="575" spans="3:5" ht="15.75" customHeight="1" x14ac:dyDescent="0.2">
      <c r="C575" s="1"/>
      <c r="D575" s="1"/>
      <c r="E575" s="1"/>
    </row>
    <row r="576" spans="3:5" ht="15.75" customHeight="1" x14ac:dyDescent="0.2">
      <c r="C576" s="1"/>
      <c r="D576" s="1"/>
      <c r="E576" s="1"/>
    </row>
    <row r="577" spans="3:5" ht="15.75" customHeight="1" x14ac:dyDescent="0.2">
      <c r="C577" s="1"/>
      <c r="D577" s="1"/>
      <c r="E577" s="1"/>
    </row>
    <row r="578" spans="3:5" ht="15.75" customHeight="1" x14ac:dyDescent="0.2">
      <c r="C578" s="1"/>
      <c r="D578" s="1"/>
      <c r="E578" s="1"/>
    </row>
    <row r="579" spans="3:5" ht="15.75" customHeight="1" x14ac:dyDescent="0.2">
      <c r="C579" s="1"/>
      <c r="D579" s="1"/>
      <c r="E579" s="1"/>
    </row>
    <row r="580" spans="3:5" ht="15.75" customHeight="1" x14ac:dyDescent="0.2">
      <c r="C580" s="1"/>
      <c r="D580" s="1"/>
      <c r="E580" s="1"/>
    </row>
    <row r="581" spans="3:5" ht="15.75" customHeight="1" x14ac:dyDescent="0.2">
      <c r="C581" s="1"/>
      <c r="D581" s="1"/>
      <c r="E581" s="1"/>
    </row>
    <row r="582" spans="3:5" ht="15.75" customHeight="1" x14ac:dyDescent="0.2">
      <c r="C582" s="1"/>
      <c r="D582" s="1"/>
      <c r="E582" s="1"/>
    </row>
    <row r="583" spans="3:5" ht="15.75" customHeight="1" x14ac:dyDescent="0.2">
      <c r="C583" s="1"/>
      <c r="D583" s="1"/>
      <c r="E583" s="1"/>
    </row>
    <row r="584" spans="3:5" ht="15.75" customHeight="1" x14ac:dyDescent="0.2">
      <c r="C584" s="1"/>
      <c r="D584" s="1"/>
      <c r="E584" s="1"/>
    </row>
    <row r="585" spans="3:5" ht="15.75" customHeight="1" x14ac:dyDescent="0.2">
      <c r="C585" s="1"/>
      <c r="D585" s="1"/>
      <c r="E585" s="1"/>
    </row>
    <row r="586" spans="3:5" ht="15.75" customHeight="1" x14ac:dyDescent="0.2">
      <c r="C586" s="1"/>
      <c r="D586" s="1"/>
      <c r="E586" s="1"/>
    </row>
    <row r="587" spans="3:5" ht="15.75" customHeight="1" x14ac:dyDescent="0.2">
      <c r="C587" s="1"/>
      <c r="D587" s="1"/>
      <c r="E587" s="1"/>
    </row>
    <row r="588" spans="3:5" ht="15.75" customHeight="1" x14ac:dyDescent="0.2">
      <c r="C588" s="1"/>
      <c r="D588" s="1"/>
      <c r="E588" s="1"/>
    </row>
    <row r="589" spans="3:5" ht="15.75" customHeight="1" x14ac:dyDescent="0.2">
      <c r="C589" s="1"/>
      <c r="D589" s="1"/>
      <c r="E589" s="1"/>
    </row>
    <row r="590" spans="3:5" ht="15.75" customHeight="1" x14ac:dyDescent="0.2">
      <c r="C590" s="1"/>
      <c r="D590" s="1"/>
      <c r="E590" s="1"/>
    </row>
    <row r="591" spans="3:5" ht="15.75" customHeight="1" x14ac:dyDescent="0.2">
      <c r="C591" s="1"/>
      <c r="D591" s="1"/>
      <c r="E591" s="1"/>
    </row>
    <row r="592" spans="3:5" ht="15.75" customHeight="1" x14ac:dyDescent="0.2">
      <c r="C592" s="1"/>
      <c r="D592" s="1"/>
      <c r="E592" s="1"/>
    </row>
    <row r="593" spans="3:5" ht="15.75" customHeight="1" x14ac:dyDescent="0.2">
      <c r="C593" s="1"/>
      <c r="D593" s="1"/>
      <c r="E593" s="1"/>
    </row>
    <row r="594" spans="3:5" ht="15.75" customHeight="1" x14ac:dyDescent="0.2">
      <c r="C594" s="1"/>
      <c r="D594" s="1"/>
      <c r="E594" s="1"/>
    </row>
    <row r="595" spans="3:5" ht="15.75" customHeight="1" x14ac:dyDescent="0.2">
      <c r="C595" s="1"/>
      <c r="D595" s="1"/>
      <c r="E595" s="1"/>
    </row>
    <row r="596" spans="3:5" ht="15.75" customHeight="1" x14ac:dyDescent="0.2">
      <c r="C596" s="1"/>
      <c r="D596" s="1"/>
      <c r="E596" s="1"/>
    </row>
    <row r="597" spans="3:5" ht="15.75" customHeight="1" x14ac:dyDescent="0.2">
      <c r="C597" s="1"/>
      <c r="D597" s="1"/>
      <c r="E597" s="1"/>
    </row>
    <row r="598" spans="3:5" ht="15.75" customHeight="1" x14ac:dyDescent="0.2">
      <c r="C598" s="1"/>
      <c r="D598" s="1"/>
      <c r="E598" s="1"/>
    </row>
    <row r="599" spans="3:5" ht="15.75" customHeight="1" x14ac:dyDescent="0.2">
      <c r="C599" s="1"/>
      <c r="D599" s="1"/>
      <c r="E599" s="1"/>
    </row>
    <row r="600" spans="3:5" ht="15.75" customHeight="1" x14ac:dyDescent="0.2">
      <c r="C600" s="1"/>
      <c r="D600" s="1"/>
      <c r="E600" s="1"/>
    </row>
    <row r="601" spans="3:5" ht="15.75" customHeight="1" x14ac:dyDescent="0.2">
      <c r="C601" s="1"/>
      <c r="D601" s="1"/>
      <c r="E601" s="1"/>
    </row>
    <row r="602" spans="3:5" ht="15.75" customHeight="1" x14ac:dyDescent="0.2">
      <c r="C602" s="1"/>
      <c r="D602" s="1"/>
      <c r="E602" s="1"/>
    </row>
    <row r="603" spans="3:5" ht="15.75" customHeight="1" x14ac:dyDescent="0.2">
      <c r="C603" s="1"/>
      <c r="D603" s="1"/>
      <c r="E603" s="1"/>
    </row>
    <row r="604" spans="3:5" ht="15.75" customHeight="1" x14ac:dyDescent="0.2">
      <c r="C604" s="1"/>
      <c r="D604" s="1"/>
      <c r="E604" s="1"/>
    </row>
    <row r="605" spans="3:5" ht="15.75" customHeight="1" x14ac:dyDescent="0.2">
      <c r="C605" s="1"/>
      <c r="D605" s="1"/>
      <c r="E605" s="1"/>
    </row>
    <row r="606" spans="3:5" ht="15.75" customHeight="1" x14ac:dyDescent="0.2">
      <c r="C606" s="1"/>
      <c r="D606" s="1"/>
      <c r="E606" s="1"/>
    </row>
    <row r="607" spans="3:5" ht="15.75" customHeight="1" x14ac:dyDescent="0.2">
      <c r="C607" s="1"/>
      <c r="D607" s="1"/>
      <c r="E607" s="1"/>
    </row>
    <row r="608" spans="3:5" ht="15.75" customHeight="1" x14ac:dyDescent="0.2">
      <c r="C608" s="1"/>
      <c r="D608" s="1"/>
      <c r="E608" s="1"/>
    </row>
    <row r="609" spans="3:5" ht="15.75" customHeight="1" x14ac:dyDescent="0.2">
      <c r="C609" s="1"/>
      <c r="D609" s="1"/>
      <c r="E609" s="1"/>
    </row>
    <row r="610" spans="3:5" ht="15.75" customHeight="1" x14ac:dyDescent="0.2">
      <c r="C610" s="1"/>
      <c r="D610" s="1"/>
      <c r="E610" s="1"/>
    </row>
    <row r="611" spans="3:5" ht="15.75" customHeight="1" x14ac:dyDescent="0.2">
      <c r="C611" s="1"/>
      <c r="D611" s="1"/>
      <c r="E611" s="1"/>
    </row>
    <row r="612" spans="3:5" ht="15.75" customHeight="1" x14ac:dyDescent="0.2">
      <c r="C612" s="1"/>
      <c r="D612" s="1"/>
      <c r="E612" s="1"/>
    </row>
    <row r="613" spans="3:5" ht="15.75" customHeight="1" x14ac:dyDescent="0.2">
      <c r="C613" s="1"/>
      <c r="D613" s="1"/>
      <c r="E613" s="1"/>
    </row>
    <row r="614" spans="3:5" ht="15.75" customHeight="1" x14ac:dyDescent="0.2">
      <c r="C614" s="1"/>
      <c r="D614" s="1"/>
      <c r="E614" s="1"/>
    </row>
    <row r="615" spans="3:5" ht="15.75" customHeight="1" x14ac:dyDescent="0.2">
      <c r="C615" s="1"/>
      <c r="D615" s="1"/>
      <c r="E615" s="1"/>
    </row>
    <row r="616" spans="3:5" ht="15.75" customHeight="1" x14ac:dyDescent="0.2">
      <c r="C616" s="1"/>
      <c r="D616" s="1"/>
      <c r="E616" s="1"/>
    </row>
    <row r="617" spans="3:5" ht="15.75" customHeight="1" x14ac:dyDescent="0.2">
      <c r="C617" s="1"/>
      <c r="D617" s="1"/>
      <c r="E617" s="1"/>
    </row>
    <row r="618" spans="3:5" ht="15.75" customHeight="1" x14ac:dyDescent="0.2">
      <c r="C618" s="1"/>
      <c r="D618" s="1"/>
      <c r="E618" s="1"/>
    </row>
    <row r="619" spans="3:5" ht="15.75" customHeight="1" x14ac:dyDescent="0.2">
      <c r="C619" s="1"/>
      <c r="D619" s="1"/>
      <c r="E619" s="1"/>
    </row>
    <row r="620" spans="3:5" ht="15.75" customHeight="1" x14ac:dyDescent="0.2">
      <c r="C620" s="1"/>
      <c r="D620" s="1"/>
      <c r="E620" s="1"/>
    </row>
    <row r="621" spans="3:5" ht="15.75" customHeight="1" x14ac:dyDescent="0.2">
      <c r="C621" s="1"/>
      <c r="D621" s="1"/>
      <c r="E621" s="1"/>
    </row>
    <row r="622" spans="3:5" ht="15.75" customHeight="1" x14ac:dyDescent="0.2">
      <c r="C622" s="1"/>
      <c r="D622" s="1"/>
      <c r="E622" s="1"/>
    </row>
    <row r="623" spans="3:5" ht="15.75" customHeight="1" x14ac:dyDescent="0.2">
      <c r="C623" s="1"/>
      <c r="D623" s="1"/>
      <c r="E623" s="1"/>
    </row>
    <row r="624" spans="3:5" ht="15.75" customHeight="1" x14ac:dyDescent="0.2">
      <c r="C624" s="1"/>
      <c r="D624" s="1"/>
      <c r="E624" s="1"/>
    </row>
    <row r="625" spans="3:5" ht="15.75" customHeight="1" x14ac:dyDescent="0.2">
      <c r="C625" s="1"/>
      <c r="D625" s="1"/>
      <c r="E625" s="1"/>
    </row>
    <row r="626" spans="3:5" ht="15.75" customHeight="1" x14ac:dyDescent="0.2">
      <c r="C626" s="1"/>
      <c r="D626" s="1"/>
      <c r="E626" s="1"/>
    </row>
    <row r="627" spans="3:5" ht="15.75" customHeight="1" x14ac:dyDescent="0.2">
      <c r="C627" s="1"/>
      <c r="D627" s="1"/>
      <c r="E627" s="1"/>
    </row>
    <row r="628" spans="3:5" ht="15.75" customHeight="1" x14ac:dyDescent="0.2">
      <c r="C628" s="1"/>
      <c r="D628" s="1"/>
      <c r="E628" s="1"/>
    </row>
    <row r="629" spans="3:5" ht="15.75" customHeight="1" x14ac:dyDescent="0.2">
      <c r="C629" s="1"/>
      <c r="D629" s="1"/>
      <c r="E629" s="1"/>
    </row>
    <row r="630" spans="3:5" ht="15.75" customHeight="1" x14ac:dyDescent="0.2">
      <c r="C630" s="1"/>
      <c r="D630" s="1"/>
      <c r="E630" s="1"/>
    </row>
    <row r="631" spans="3:5" ht="15.75" customHeight="1" x14ac:dyDescent="0.2">
      <c r="C631" s="1"/>
      <c r="D631" s="1"/>
      <c r="E631" s="1"/>
    </row>
    <row r="632" spans="3:5" ht="15.75" customHeight="1" x14ac:dyDescent="0.2">
      <c r="C632" s="1"/>
      <c r="D632" s="1"/>
      <c r="E632" s="1"/>
    </row>
    <row r="633" spans="3:5" ht="15.75" customHeight="1" x14ac:dyDescent="0.2">
      <c r="C633" s="1"/>
      <c r="D633" s="1"/>
      <c r="E633" s="1"/>
    </row>
    <row r="634" spans="3:5" ht="15.75" customHeight="1" x14ac:dyDescent="0.2">
      <c r="C634" s="1"/>
      <c r="D634" s="1"/>
      <c r="E634" s="1"/>
    </row>
    <row r="635" spans="3:5" ht="15.75" customHeight="1" x14ac:dyDescent="0.2">
      <c r="C635" s="1"/>
      <c r="D635" s="1"/>
      <c r="E635" s="1"/>
    </row>
    <row r="636" spans="3:5" ht="15.75" customHeight="1" x14ac:dyDescent="0.2">
      <c r="C636" s="1"/>
      <c r="D636" s="1"/>
      <c r="E636" s="1"/>
    </row>
    <row r="637" spans="3:5" ht="15.75" customHeight="1" x14ac:dyDescent="0.2">
      <c r="C637" s="1"/>
      <c r="D637" s="1"/>
      <c r="E637" s="1"/>
    </row>
    <row r="638" spans="3:5" ht="15.75" customHeight="1" x14ac:dyDescent="0.2">
      <c r="C638" s="1"/>
      <c r="D638" s="1"/>
      <c r="E638" s="1"/>
    </row>
    <row r="639" spans="3:5" ht="15.75" customHeight="1" x14ac:dyDescent="0.2">
      <c r="C639" s="1"/>
      <c r="D639" s="1"/>
      <c r="E639" s="1"/>
    </row>
    <row r="640" spans="3:5" ht="15.75" customHeight="1" x14ac:dyDescent="0.2">
      <c r="C640" s="1"/>
      <c r="D640" s="1"/>
      <c r="E640" s="1"/>
    </row>
    <row r="641" spans="3:5" ht="15.75" customHeight="1" x14ac:dyDescent="0.2">
      <c r="C641" s="1"/>
      <c r="D641" s="1"/>
      <c r="E641" s="1"/>
    </row>
    <row r="642" spans="3:5" ht="15.75" customHeight="1" x14ac:dyDescent="0.2">
      <c r="C642" s="1"/>
      <c r="D642" s="1"/>
      <c r="E642" s="1"/>
    </row>
    <row r="643" spans="3:5" ht="15.75" customHeight="1" x14ac:dyDescent="0.2">
      <c r="C643" s="1"/>
      <c r="D643" s="1"/>
      <c r="E643" s="1"/>
    </row>
    <row r="644" spans="3:5" ht="15.75" customHeight="1" x14ac:dyDescent="0.2">
      <c r="C644" s="1"/>
      <c r="D644" s="1"/>
      <c r="E644" s="1"/>
    </row>
    <row r="645" spans="3:5" ht="15.75" customHeight="1" x14ac:dyDescent="0.2">
      <c r="C645" s="1"/>
      <c r="D645" s="1"/>
      <c r="E645" s="1"/>
    </row>
    <row r="646" spans="3:5" ht="15.75" customHeight="1" x14ac:dyDescent="0.2">
      <c r="C646" s="1"/>
      <c r="D646" s="1"/>
      <c r="E646" s="1"/>
    </row>
    <row r="647" spans="3:5" ht="15.75" customHeight="1" x14ac:dyDescent="0.2">
      <c r="C647" s="1"/>
      <c r="D647" s="1"/>
      <c r="E647" s="1"/>
    </row>
    <row r="648" spans="3:5" ht="15.75" customHeight="1" x14ac:dyDescent="0.2">
      <c r="C648" s="1"/>
      <c r="D648" s="1"/>
      <c r="E648" s="1"/>
    </row>
    <row r="649" spans="3:5" ht="15.75" customHeight="1" x14ac:dyDescent="0.2">
      <c r="C649" s="1"/>
      <c r="D649" s="1"/>
      <c r="E649" s="1"/>
    </row>
    <row r="650" spans="3:5" ht="15.75" customHeight="1" x14ac:dyDescent="0.2">
      <c r="C650" s="1"/>
      <c r="D650" s="1"/>
      <c r="E650" s="1"/>
    </row>
    <row r="651" spans="3:5" ht="15.75" customHeight="1" x14ac:dyDescent="0.2">
      <c r="C651" s="1"/>
      <c r="D651" s="1"/>
      <c r="E651" s="1"/>
    </row>
    <row r="652" spans="3:5" ht="15.75" customHeight="1" x14ac:dyDescent="0.2">
      <c r="C652" s="1"/>
      <c r="D652" s="1"/>
      <c r="E652" s="1"/>
    </row>
    <row r="653" spans="3:5" ht="15.75" customHeight="1" x14ac:dyDescent="0.2">
      <c r="C653" s="1"/>
      <c r="D653" s="1"/>
      <c r="E653" s="1"/>
    </row>
    <row r="654" spans="3:5" ht="15.75" customHeight="1" x14ac:dyDescent="0.2">
      <c r="C654" s="1"/>
      <c r="D654" s="1"/>
      <c r="E654" s="1"/>
    </row>
    <row r="655" spans="3:5" ht="15.75" customHeight="1" x14ac:dyDescent="0.2">
      <c r="C655" s="1"/>
      <c r="D655" s="1"/>
      <c r="E655" s="1"/>
    </row>
    <row r="656" spans="3:5" ht="15.75" customHeight="1" x14ac:dyDescent="0.2">
      <c r="C656" s="1"/>
      <c r="D656" s="1"/>
      <c r="E656" s="1"/>
    </row>
    <row r="657" spans="3:5" ht="15.75" customHeight="1" x14ac:dyDescent="0.2">
      <c r="C657" s="1"/>
      <c r="D657" s="1"/>
      <c r="E657" s="1"/>
    </row>
    <row r="658" spans="3:5" ht="15.75" customHeight="1" x14ac:dyDescent="0.2">
      <c r="C658" s="1"/>
      <c r="D658" s="1"/>
      <c r="E658" s="1"/>
    </row>
    <row r="659" spans="3:5" ht="15.75" customHeight="1" x14ac:dyDescent="0.2">
      <c r="C659" s="1"/>
      <c r="D659" s="1"/>
      <c r="E659" s="1"/>
    </row>
    <row r="660" spans="3:5" ht="15.75" customHeight="1" x14ac:dyDescent="0.2">
      <c r="C660" s="1"/>
      <c r="D660" s="1"/>
      <c r="E660" s="1"/>
    </row>
    <row r="661" spans="3:5" ht="15.75" customHeight="1" x14ac:dyDescent="0.2">
      <c r="C661" s="1"/>
      <c r="D661" s="1"/>
      <c r="E661" s="1"/>
    </row>
    <row r="662" spans="3:5" ht="15.75" customHeight="1" x14ac:dyDescent="0.2">
      <c r="C662" s="1"/>
      <c r="D662" s="1"/>
      <c r="E662" s="1"/>
    </row>
    <row r="663" spans="3:5" ht="15.75" customHeight="1" x14ac:dyDescent="0.2">
      <c r="C663" s="1"/>
      <c r="D663" s="1"/>
      <c r="E663" s="1"/>
    </row>
    <row r="664" spans="3:5" ht="15.75" customHeight="1" x14ac:dyDescent="0.2">
      <c r="C664" s="1"/>
      <c r="D664" s="1"/>
      <c r="E664" s="1"/>
    </row>
    <row r="665" spans="3:5" ht="15.75" customHeight="1" x14ac:dyDescent="0.2">
      <c r="C665" s="1"/>
      <c r="D665" s="1"/>
      <c r="E665" s="1"/>
    </row>
    <row r="666" spans="3:5" ht="15.75" customHeight="1" x14ac:dyDescent="0.2">
      <c r="C666" s="1"/>
      <c r="D666" s="1"/>
      <c r="E666" s="1"/>
    </row>
    <row r="667" spans="3:5" ht="15.75" customHeight="1" x14ac:dyDescent="0.2">
      <c r="C667" s="1"/>
      <c r="D667" s="1"/>
      <c r="E667" s="1"/>
    </row>
    <row r="668" spans="3:5" ht="15.75" customHeight="1" x14ac:dyDescent="0.2">
      <c r="C668" s="1"/>
      <c r="D668" s="1"/>
      <c r="E668" s="1"/>
    </row>
    <row r="669" spans="3:5" ht="15.75" customHeight="1" x14ac:dyDescent="0.2">
      <c r="C669" s="1"/>
      <c r="D669" s="1"/>
      <c r="E669" s="1"/>
    </row>
    <row r="670" spans="3:5" ht="15.75" customHeight="1" x14ac:dyDescent="0.2">
      <c r="C670" s="1"/>
      <c r="D670" s="1"/>
      <c r="E670" s="1"/>
    </row>
    <row r="671" spans="3:5" ht="15.75" customHeight="1" x14ac:dyDescent="0.2">
      <c r="C671" s="1"/>
      <c r="D671" s="1"/>
      <c r="E671" s="1"/>
    </row>
    <row r="672" spans="3:5" ht="15.75" customHeight="1" x14ac:dyDescent="0.2">
      <c r="C672" s="1"/>
      <c r="D672" s="1"/>
      <c r="E672" s="1"/>
    </row>
    <row r="673" spans="3:5" ht="15.75" customHeight="1" x14ac:dyDescent="0.2">
      <c r="C673" s="1"/>
      <c r="D673" s="1"/>
      <c r="E673" s="1"/>
    </row>
    <row r="674" spans="3:5" ht="15.75" customHeight="1" x14ac:dyDescent="0.2">
      <c r="C674" s="1"/>
      <c r="D674" s="1"/>
      <c r="E674" s="1"/>
    </row>
    <row r="675" spans="3:5" ht="15.75" customHeight="1" x14ac:dyDescent="0.2">
      <c r="C675" s="1"/>
      <c r="D675" s="1"/>
      <c r="E675" s="1"/>
    </row>
    <row r="676" spans="3:5" ht="15.75" customHeight="1" x14ac:dyDescent="0.2">
      <c r="C676" s="1"/>
      <c r="D676" s="1"/>
      <c r="E676" s="1"/>
    </row>
    <row r="677" spans="3:5" ht="15.75" customHeight="1" x14ac:dyDescent="0.2">
      <c r="C677" s="1"/>
      <c r="D677" s="1"/>
      <c r="E677" s="1"/>
    </row>
    <row r="678" spans="3:5" ht="15.75" customHeight="1" x14ac:dyDescent="0.2">
      <c r="C678" s="1"/>
      <c r="D678" s="1"/>
      <c r="E678" s="1"/>
    </row>
    <row r="679" spans="3:5" ht="15.75" customHeight="1" x14ac:dyDescent="0.2">
      <c r="C679" s="1"/>
      <c r="D679" s="1"/>
      <c r="E679" s="1"/>
    </row>
    <row r="680" spans="3:5" ht="15.75" customHeight="1" x14ac:dyDescent="0.2">
      <c r="C680" s="1"/>
      <c r="D680" s="1"/>
      <c r="E680" s="1"/>
    </row>
    <row r="681" spans="3:5" ht="15.75" customHeight="1" x14ac:dyDescent="0.2">
      <c r="C681" s="1"/>
      <c r="D681" s="1"/>
      <c r="E681" s="1"/>
    </row>
    <row r="682" spans="3:5" ht="15.75" customHeight="1" x14ac:dyDescent="0.2">
      <c r="C682" s="1"/>
      <c r="D682" s="1"/>
      <c r="E682" s="1"/>
    </row>
    <row r="683" spans="3:5" ht="15.75" customHeight="1" x14ac:dyDescent="0.2">
      <c r="C683" s="1"/>
      <c r="D683" s="1"/>
      <c r="E683" s="1"/>
    </row>
    <row r="684" spans="3:5" ht="15.75" customHeight="1" x14ac:dyDescent="0.2">
      <c r="C684" s="1"/>
      <c r="D684" s="1"/>
      <c r="E684" s="1"/>
    </row>
    <row r="685" spans="3:5" ht="15.75" customHeight="1" x14ac:dyDescent="0.2">
      <c r="C685" s="1"/>
      <c r="D685" s="1"/>
      <c r="E685" s="1"/>
    </row>
    <row r="686" spans="3:5" ht="15.75" customHeight="1" x14ac:dyDescent="0.2">
      <c r="C686" s="1"/>
      <c r="D686" s="1"/>
      <c r="E686" s="1"/>
    </row>
    <row r="687" spans="3:5" ht="15.75" customHeight="1" x14ac:dyDescent="0.2">
      <c r="C687" s="1"/>
      <c r="D687" s="1"/>
      <c r="E687" s="1"/>
    </row>
    <row r="688" spans="3:5" ht="15.75" customHeight="1" x14ac:dyDescent="0.2">
      <c r="C688" s="1"/>
      <c r="D688" s="1"/>
      <c r="E688" s="1"/>
    </row>
    <row r="689" spans="3:5" ht="15.75" customHeight="1" x14ac:dyDescent="0.2">
      <c r="C689" s="1"/>
      <c r="D689" s="1"/>
      <c r="E689" s="1"/>
    </row>
    <row r="690" spans="3:5" ht="15.75" customHeight="1" x14ac:dyDescent="0.2">
      <c r="C690" s="1"/>
      <c r="D690" s="1"/>
      <c r="E690" s="1"/>
    </row>
    <row r="691" spans="3:5" ht="15.75" customHeight="1" x14ac:dyDescent="0.2">
      <c r="C691" s="1"/>
      <c r="D691" s="1"/>
      <c r="E691" s="1"/>
    </row>
    <row r="692" spans="3:5" ht="15.75" customHeight="1" x14ac:dyDescent="0.2">
      <c r="C692" s="1"/>
      <c r="D692" s="1"/>
      <c r="E692" s="1"/>
    </row>
    <row r="693" spans="3:5" ht="15.75" customHeight="1" x14ac:dyDescent="0.2">
      <c r="C693" s="1"/>
      <c r="D693" s="1"/>
      <c r="E693" s="1"/>
    </row>
    <row r="694" spans="3:5" ht="15.75" customHeight="1" x14ac:dyDescent="0.2">
      <c r="C694" s="1"/>
      <c r="D694" s="1"/>
      <c r="E694" s="1"/>
    </row>
    <row r="695" spans="3:5" ht="15.75" customHeight="1" x14ac:dyDescent="0.2">
      <c r="C695" s="1"/>
      <c r="D695" s="1"/>
      <c r="E695" s="1"/>
    </row>
    <row r="696" spans="3:5" ht="15.75" customHeight="1" x14ac:dyDescent="0.2">
      <c r="C696" s="1"/>
      <c r="D696" s="1"/>
      <c r="E696" s="1"/>
    </row>
    <row r="697" spans="3:5" ht="15.75" customHeight="1" x14ac:dyDescent="0.2">
      <c r="C697" s="1"/>
      <c r="D697" s="1"/>
      <c r="E697" s="1"/>
    </row>
    <row r="698" spans="3:5" ht="15.75" customHeight="1" x14ac:dyDescent="0.2">
      <c r="C698" s="1"/>
      <c r="D698" s="1"/>
      <c r="E698" s="1"/>
    </row>
    <row r="699" spans="3:5" ht="15.75" customHeight="1" x14ac:dyDescent="0.2">
      <c r="C699" s="1"/>
      <c r="D699" s="1"/>
      <c r="E699" s="1"/>
    </row>
    <row r="700" spans="3:5" ht="15.75" customHeight="1" x14ac:dyDescent="0.2">
      <c r="C700" s="1"/>
      <c r="D700" s="1"/>
      <c r="E700" s="1"/>
    </row>
    <row r="701" spans="3:5" ht="15.75" customHeight="1" x14ac:dyDescent="0.2">
      <c r="C701" s="1"/>
      <c r="D701" s="1"/>
      <c r="E701" s="1"/>
    </row>
    <row r="702" spans="3:5" ht="15.75" customHeight="1" x14ac:dyDescent="0.2">
      <c r="C702" s="1"/>
      <c r="D702" s="1"/>
      <c r="E702" s="1"/>
    </row>
    <row r="703" spans="3:5" ht="15.75" customHeight="1" x14ac:dyDescent="0.2">
      <c r="C703" s="1"/>
      <c r="D703" s="1"/>
      <c r="E703" s="1"/>
    </row>
    <row r="704" spans="3:5" ht="15.75" customHeight="1" x14ac:dyDescent="0.2">
      <c r="C704" s="1"/>
      <c r="D704" s="1"/>
      <c r="E704" s="1"/>
    </row>
    <row r="705" spans="3:5" ht="15.75" customHeight="1" x14ac:dyDescent="0.2">
      <c r="C705" s="1"/>
      <c r="D705" s="1"/>
      <c r="E705" s="1"/>
    </row>
    <row r="706" spans="3:5" ht="15.75" customHeight="1" x14ac:dyDescent="0.2">
      <c r="C706" s="1"/>
      <c r="D706" s="1"/>
      <c r="E706" s="1"/>
    </row>
    <row r="707" spans="3:5" ht="15.75" customHeight="1" x14ac:dyDescent="0.2">
      <c r="C707" s="1"/>
      <c r="D707" s="1"/>
      <c r="E707" s="1"/>
    </row>
    <row r="708" spans="3:5" ht="15.75" customHeight="1" x14ac:dyDescent="0.2">
      <c r="C708" s="1"/>
      <c r="D708" s="1"/>
      <c r="E708" s="1"/>
    </row>
    <row r="709" spans="3:5" ht="15.75" customHeight="1" x14ac:dyDescent="0.2">
      <c r="C709" s="1"/>
      <c r="D709" s="1"/>
      <c r="E709" s="1"/>
    </row>
    <row r="710" spans="3:5" ht="15.75" customHeight="1" x14ac:dyDescent="0.2">
      <c r="C710" s="1"/>
      <c r="D710" s="1"/>
      <c r="E710" s="1"/>
    </row>
    <row r="711" spans="3:5" ht="15.75" customHeight="1" x14ac:dyDescent="0.2">
      <c r="C711" s="1"/>
      <c r="D711" s="1"/>
      <c r="E711" s="1"/>
    </row>
    <row r="712" spans="3:5" ht="15.75" customHeight="1" x14ac:dyDescent="0.2">
      <c r="C712" s="1"/>
      <c r="D712" s="1"/>
      <c r="E712" s="1"/>
    </row>
    <row r="713" spans="3:5" ht="15.75" customHeight="1" x14ac:dyDescent="0.2">
      <c r="C713" s="1"/>
      <c r="D713" s="1"/>
      <c r="E713" s="1"/>
    </row>
    <row r="714" spans="3:5" ht="15.75" customHeight="1" x14ac:dyDescent="0.2">
      <c r="C714" s="1"/>
      <c r="D714" s="1"/>
      <c r="E714" s="1"/>
    </row>
    <row r="715" spans="3:5" ht="15.75" customHeight="1" x14ac:dyDescent="0.2">
      <c r="C715" s="1"/>
      <c r="D715" s="1"/>
      <c r="E715" s="1"/>
    </row>
    <row r="716" spans="3:5" ht="15.75" customHeight="1" x14ac:dyDescent="0.2">
      <c r="C716" s="1"/>
      <c r="D716" s="1"/>
      <c r="E716" s="1"/>
    </row>
    <row r="717" spans="3:5" ht="15.75" customHeight="1" x14ac:dyDescent="0.2">
      <c r="C717" s="1"/>
      <c r="D717" s="1"/>
      <c r="E717" s="1"/>
    </row>
    <row r="718" spans="3:5" ht="15.75" customHeight="1" x14ac:dyDescent="0.2">
      <c r="C718" s="1"/>
      <c r="D718" s="1"/>
      <c r="E718" s="1"/>
    </row>
    <row r="719" spans="3:5" ht="15.75" customHeight="1" x14ac:dyDescent="0.2">
      <c r="C719" s="1"/>
      <c r="D719" s="1"/>
      <c r="E719" s="1"/>
    </row>
    <row r="720" spans="3:5" ht="15.75" customHeight="1" x14ac:dyDescent="0.2">
      <c r="C720" s="1"/>
      <c r="D720" s="1"/>
      <c r="E720" s="1"/>
    </row>
    <row r="721" spans="3:5" ht="15.75" customHeight="1" x14ac:dyDescent="0.2">
      <c r="C721" s="1"/>
      <c r="D721" s="1"/>
      <c r="E721" s="1"/>
    </row>
    <row r="722" spans="3:5" ht="15.75" customHeight="1" x14ac:dyDescent="0.2">
      <c r="C722" s="1"/>
      <c r="D722" s="1"/>
      <c r="E722" s="1"/>
    </row>
    <row r="723" spans="3:5" ht="15.75" customHeight="1" x14ac:dyDescent="0.2">
      <c r="C723" s="1"/>
      <c r="D723" s="1"/>
      <c r="E723" s="1"/>
    </row>
    <row r="724" spans="3:5" ht="15.75" customHeight="1" x14ac:dyDescent="0.2">
      <c r="C724" s="1"/>
      <c r="D724" s="1"/>
      <c r="E724" s="1"/>
    </row>
    <row r="725" spans="3:5" ht="15.75" customHeight="1" x14ac:dyDescent="0.2">
      <c r="C725" s="1"/>
      <c r="D725" s="1"/>
      <c r="E725" s="1"/>
    </row>
    <row r="726" spans="3:5" ht="15.75" customHeight="1" x14ac:dyDescent="0.2">
      <c r="C726" s="1"/>
      <c r="D726" s="1"/>
      <c r="E726" s="1"/>
    </row>
    <row r="727" spans="3:5" ht="15.75" customHeight="1" x14ac:dyDescent="0.2">
      <c r="C727" s="1"/>
      <c r="D727" s="1"/>
      <c r="E727" s="1"/>
    </row>
    <row r="728" spans="3:5" ht="15.75" customHeight="1" x14ac:dyDescent="0.2">
      <c r="C728" s="1"/>
      <c r="D728" s="1"/>
      <c r="E728" s="1"/>
    </row>
    <row r="729" spans="3:5" ht="15.75" customHeight="1" x14ac:dyDescent="0.2">
      <c r="C729" s="1"/>
      <c r="D729" s="1"/>
      <c r="E729" s="1"/>
    </row>
    <row r="730" spans="3:5" ht="15.75" customHeight="1" x14ac:dyDescent="0.2">
      <c r="C730" s="1"/>
      <c r="D730" s="1"/>
      <c r="E730" s="1"/>
    </row>
    <row r="731" spans="3:5" ht="15.75" customHeight="1" x14ac:dyDescent="0.2">
      <c r="C731" s="1"/>
      <c r="D731" s="1"/>
      <c r="E731" s="1"/>
    </row>
    <row r="732" spans="3:5" ht="15.75" customHeight="1" x14ac:dyDescent="0.2">
      <c r="C732" s="1"/>
      <c r="D732" s="1"/>
      <c r="E732" s="1"/>
    </row>
    <row r="733" spans="3:5" ht="15.75" customHeight="1" x14ac:dyDescent="0.2">
      <c r="C733" s="1"/>
      <c r="D733" s="1"/>
      <c r="E733" s="1"/>
    </row>
    <row r="734" spans="3:5" ht="15.75" customHeight="1" x14ac:dyDescent="0.2">
      <c r="C734" s="1"/>
      <c r="D734" s="1"/>
      <c r="E734" s="1"/>
    </row>
    <row r="735" spans="3:5" ht="15.75" customHeight="1" x14ac:dyDescent="0.2">
      <c r="C735" s="1"/>
      <c r="D735" s="1"/>
      <c r="E735" s="1"/>
    </row>
    <row r="736" spans="3:5" ht="15.75" customHeight="1" x14ac:dyDescent="0.2">
      <c r="C736" s="1"/>
      <c r="D736" s="1"/>
      <c r="E736" s="1"/>
    </row>
    <row r="737" spans="3:5" ht="15.75" customHeight="1" x14ac:dyDescent="0.2">
      <c r="C737" s="1"/>
      <c r="D737" s="1"/>
      <c r="E737" s="1"/>
    </row>
    <row r="738" spans="3:5" ht="15.75" customHeight="1" x14ac:dyDescent="0.2">
      <c r="C738" s="1"/>
      <c r="D738" s="1"/>
      <c r="E738" s="1"/>
    </row>
    <row r="739" spans="3:5" ht="15.75" customHeight="1" x14ac:dyDescent="0.2">
      <c r="C739" s="1"/>
      <c r="D739" s="1"/>
      <c r="E739" s="1"/>
    </row>
    <row r="740" spans="3:5" ht="15.75" customHeight="1" x14ac:dyDescent="0.2">
      <c r="C740" s="1"/>
      <c r="D740" s="1"/>
      <c r="E740" s="1"/>
    </row>
    <row r="741" spans="3:5" ht="15.75" customHeight="1" x14ac:dyDescent="0.2">
      <c r="C741" s="1"/>
      <c r="D741" s="1"/>
      <c r="E741" s="1"/>
    </row>
    <row r="742" spans="3:5" ht="15.75" customHeight="1" x14ac:dyDescent="0.2">
      <c r="C742" s="1"/>
      <c r="D742" s="1"/>
      <c r="E742" s="1"/>
    </row>
    <row r="743" spans="3:5" ht="15.75" customHeight="1" x14ac:dyDescent="0.2">
      <c r="C743" s="1"/>
      <c r="D743" s="1"/>
      <c r="E743" s="1"/>
    </row>
    <row r="744" spans="3:5" ht="15.75" customHeight="1" x14ac:dyDescent="0.2">
      <c r="C744" s="1"/>
      <c r="D744" s="1"/>
      <c r="E744" s="1"/>
    </row>
    <row r="745" spans="3:5" ht="15.75" customHeight="1" x14ac:dyDescent="0.2">
      <c r="C745" s="1"/>
      <c r="D745" s="1"/>
      <c r="E745" s="1"/>
    </row>
    <row r="746" spans="3:5" ht="15.75" customHeight="1" x14ac:dyDescent="0.2">
      <c r="C746" s="1"/>
      <c r="D746" s="1"/>
      <c r="E746" s="1"/>
    </row>
    <row r="747" spans="3:5" ht="15.75" customHeight="1" x14ac:dyDescent="0.2">
      <c r="C747" s="1"/>
      <c r="D747" s="1"/>
      <c r="E747" s="1"/>
    </row>
    <row r="748" spans="3:5" ht="15.75" customHeight="1" x14ac:dyDescent="0.2">
      <c r="C748" s="1"/>
      <c r="D748" s="1"/>
      <c r="E748" s="1"/>
    </row>
    <row r="749" spans="3:5" ht="15.75" customHeight="1" x14ac:dyDescent="0.2">
      <c r="C749" s="1"/>
      <c r="D749" s="1"/>
      <c r="E749" s="1"/>
    </row>
    <row r="750" spans="3:5" ht="15.75" customHeight="1" x14ac:dyDescent="0.2">
      <c r="C750" s="1"/>
      <c r="D750" s="1"/>
      <c r="E750" s="1"/>
    </row>
    <row r="751" spans="3:5" ht="15.75" customHeight="1" x14ac:dyDescent="0.2">
      <c r="C751" s="1"/>
      <c r="D751" s="1"/>
      <c r="E751" s="1"/>
    </row>
    <row r="752" spans="3:5" ht="15.75" customHeight="1" x14ac:dyDescent="0.2">
      <c r="C752" s="1"/>
      <c r="D752" s="1"/>
      <c r="E752" s="1"/>
    </row>
    <row r="753" spans="3:5" ht="15.75" customHeight="1" x14ac:dyDescent="0.2">
      <c r="C753" s="1"/>
      <c r="D753" s="1"/>
      <c r="E753" s="1"/>
    </row>
    <row r="754" spans="3:5" ht="15.75" customHeight="1" x14ac:dyDescent="0.2">
      <c r="C754" s="1"/>
      <c r="D754" s="1"/>
      <c r="E754" s="1"/>
    </row>
    <row r="755" spans="3:5" ht="15.75" customHeight="1" x14ac:dyDescent="0.2">
      <c r="C755" s="1"/>
      <c r="D755" s="1"/>
      <c r="E755" s="1"/>
    </row>
    <row r="756" spans="3:5" ht="15.75" customHeight="1" x14ac:dyDescent="0.2">
      <c r="C756" s="1"/>
      <c r="D756" s="1"/>
      <c r="E756" s="1"/>
    </row>
    <row r="757" spans="3:5" ht="15.75" customHeight="1" x14ac:dyDescent="0.2">
      <c r="C757" s="1"/>
      <c r="D757" s="1"/>
      <c r="E757" s="1"/>
    </row>
    <row r="758" spans="3:5" ht="15.75" customHeight="1" x14ac:dyDescent="0.2">
      <c r="C758" s="1"/>
      <c r="D758" s="1"/>
      <c r="E758" s="1"/>
    </row>
    <row r="759" spans="3:5" ht="15.75" customHeight="1" x14ac:dyDescent="0.2">
      <c r="C759" s="1"/>
      <c r="D759" s="1"/>
      <c r="E759" s="1"/>
    </row>
    <row r="760" spans="3:5" ht="15.75" customHeight="1" x14ac:dyDescent="0.2">
      <c r="C760" s="1"/>
      <c r="D760" s="1"/>
      <c r="E760" s="1"/>
    </row>
    <row r="761" spans="3:5" ht="15.75" customHeight="1" x14ac:dyDescent="0.2">
      <c r="C761" s="1"/>
      <c r="D761" s="1"/>
      <c r="E761" s="1"/>
    </row>
    <row r="762" spans="3:5" ht="15.75" customHeight="1" x14ac:dyDescent="0.2">
      <c r="C762" s="1"/>
      <c r="D762" s="1"/>
      <c r="E762" s="1"/>
    </row>
    <row r="763" spans="3:5" ht="15.75" customHeight="1" x14ac:dyDescent="0.2">
      <c r="C763" s="1"/>
      <c r="D763" s="1"/>
      <c r="E763" s="1"/>
    </row>
    <row r="764" spans="3:5" ht="15.75" customHeight="1" x14ac:dyDescent="0.2">
      <c r="C764" s="1"/>
      <c r="D764" s="1"/>
      <c r="E764" s="1"/>
    </row>
    <row r="765" spans="3:5" ht="15.75" customHeight="1" x14ac:dyDescent="0.2">
      <c r="C765" s="1"/>
      <c r="D765" s="1"/>
      <c r="E765" s="1"/>
    </row>
    <row r="766" spans="3:5" ht="15.75" customHeight="1" x14ac:dyDescent="0.2">
      <c r="C766" s="1"/>
      <c r="D766" s="1"/>
      <c r="E766" s="1"/>
    </row>
    <row r="767" spans="3:5" ht="15.75" customHeight="1" x14ac:dyDescent="0.2">
      <c r="C767" s="1"/>
      <c r="D767" s="1"/>
      <c r="E767" s="1"/>
    </row>
    <row r="768" spans="3:5" ht="15.75" customHeight="1" x14ac:dyDescent="0.2">
      <c r="C768" s="1"/>
      <c r="D768" s="1"/>
      <c r="E768" s="1"/>
    </row>
    <row r="769" spans="3:5" ht="15.75" customHeight="1" x14ac:dyDescent="0.2">
      <c r="C769" s="1"/>
      <c r="D769" s="1"/>
      <c r="E769" s="1"/>
    </row>
    <row r="770" spans="3:5" ht="15.75" customHeight="1" x14ac:dyDescent="0.2">
      <c r="C770" s="1"/>
      <c r="D770" s="1"/>
      <c r="E770" s="1"/>
    </row>
    <row r="771" spans="3:5" ht="15.75" customHeight="1" x14ac:dyDescent="0.2">
      <c r="C771" s="1"/>
      <c r="D771" s="1"/>
      <c r="E771" s="1"/>
    </row>
    <row r="772" spans="3:5" ht="15.75" customHeight="1" x14ac:dyDescent="0.2">
      <c r="C772" s="1"/>
      <c r="D772" s="1"/>
      <c r="E772" s="1"/>
    </row>
    <row r="773" spans="3:5" ht="15.75" customHeight="1" x14ac:dyDescent="0.2">
      <c r="C773" s="1"/>
      <c r="D773" s="1"/>
      <c r="E773" s="1"/>
    </row>
    <row r="774" spans="3:5" ht="15.75" customHeight="1" x14ac:dyDescent="0.2">
      <c r="C774" s="1"/>
      <c r="D774" s="1"/>
      <c r="E774" s="1"/>
    </row>
    <row r="775" spans="3:5" ht="15.75" customHeight="1" x14ac:dyDescent="0.2">
      <c r="C775" s="1"/>
      <c r="D775" s="1"/>
      <c r="E775" s="1"/>
    </row>
    <row r="776" spans="3:5" ht="15.75" customHeight="1" x14ac:dyDescent="0.2">
      <c r="C776" s="1"/>
      <c r="D776" s="1"/>
      <c r="E776" s="1"/>
    </row>
    <row r="777" spans="3:5" ht="15.75" customHeight="1" x14ac:dyDescent="0.2">
      <c r="C777" s="1"/>
      <c r="D777" s="1"/>
      <c r="E777" s="1"/>
    </row>
    <row r="778" spans="3:5" ht="15.75" customHeight="1" x14ac:dyDescent="0.2">
      <c r="C778" s="1"/>
      <c r="D778" s="1"/>
      <c r="E778" s="1"/>
    </row>
    <row r="779" spans="3:5" ht="15.75" customHeight="1" x14ac:dyDescent="0.2">
      <c r="C779" s="1"/>
      <c r="D779" s="1"/>
      <c r="E779" s="1"/>
    </row>
    <row r="780" spans="3:5" ht="15.75" customHeight="1" x14ac:dyDescent="0.2">
      <c r="C780" s="1"/>
      <c r="D780" s="1"/>
      <c r="E780" s="1"/>
    </row>
    <row r="781" spans="3:5" ht="15.75" customHeight="1" x14ac:dyDescent="0.2">
      <c r="C781" s="1"/>
      <c r="D781" s="1"/>
      <c r="E781" s="1"/>
    </row>
    <row r="782" spans="3:5" ht="15.75" customHeight="1" x14ac:dyDescent="0.2">
      <c r="C782" s="1"/>
      <c r="D782" s="1"/>
      <c r="E782" s="1"/>
    </row>
    <row r="783" spans="3:5" ht="15.75" customHeight="1" x14ac:dyDescent="0.2">
      <c r="C783" s="1"/>
      <c r="D783" s="1"/>
      <c r="E783" s="1"/>
    </row>
    <row r="784" spans="3:5" ht="15.75" customHeight="1" x14ac:dyDescent="0.2">
      <c r="C784" s="1"/>
      <c r="D784" s="1"/>
      <c r="E784" s="1"/>
    </row>
    <row r="785" spans="3:5" ht="15.75" customHeight="1" x14ac:dyDescent="0.2">
      <c r="C785" s="1"/>
      <c r="D785" s="1"/>
      <c r="E785" s="1"/>
    </row>
    <row r="786" spans="3:5" ht="15.75" customHeight="1" x14ac:dyDescent="0.2">
      <c r="C786" s="1"/>
      <c r="D786" s="1"/>
      <c r="E786" s="1"/>
    </row>
    <row r="787" spans="3:5" ht="15.75" customHeight="1" x14ac:dyDescent="0.2">
      <c r="C787" s="1"/>
      <c r="D787" s="1"/>
      <c r="E787" s="1"/>
    </row>
    <row r="788" spans="3:5" ht="15.75" customHeight="1" x14ac:dyDescent="0.2">
      <c r="C788" s="1"/>
      <c r="D788" s="1"/>
      <c r="E788" s="1"/>
    </row>
    <row r="789" spans="3:5" ht="15.75" customHeight="1" x14ac:dyDescent="0.2">
      <c r="C789" s="1"/>
      <c r="D789" s="1"/>
      <c r="E789" s="1"/>
    </row>
    <row r="790" spans="3:5" ht="15.75" customHeight="1" x14ac:dyDescent="0.2">
      <c r="C790" s="1"/>
      <c r="D790" s="1"/>
      <c r="E790" s="1"/>
    </row>
    <row r="791" spans="3:5" ht="15.75" customHeight="1" x14ac:dyDescent="0.2">
      <c r="C791" s="1"/>
      <c r="D791" s="1"/>
      <c r="E791" s="1"/>
    </row>
    <row r="792" spans="3:5" ht="15.75" customHeight="1" x14ac:dyDescent="0.2">
      <c r="C792" s="1"/>
      <c r="D792" s="1"/>
      <c r="E792" s="1"/>
    </row>
    <row r="793" spans="3:5" ht="15.75" customHeight="1" x14ac:dyDescent="0.2">
      <c r="C793" s="1"/>
      <c r="D793" s="1"/>
      <c r="E793" s="1"/>
    </row>
    <row r="794" spans="3:5" ht="15.75" customHeight="1" x14ac:dyDescent="0.2">
      <c r="C794" s="1"/>
      <c r="D794" s="1"/>
      <c r="E794" s="1"/>
    </row>
    <row r="795" spans="3:5" ht="15.75" customHeight="1" x14ac:dyDescent="0.2">
      <c r="C795" s="1"/>
      <c r="D795" s="1"/>
      <c r="E795" s="1"/>
    </row>
    <row r="796" spans="3:5" ht="15.75" customHeight="1" x14ac:dyDescent="0.2">
      <c r="C796" s="1"/>
      <c r="D796" s="1"/>
      <c r="E796" s="1"/>
    </row>
    <row r="797" spans="3:5" ht="15.75" customHeight="1" x14ac:dyDescent="0.2">
      <c r="C797" s="1"/>
      <c r="D797" s="1"/>
      <c r="E797" s="1"/>
    </row>
    <row r="798" spans="3:5" ht="15.75" customHeight="1" x14ac:dyDescent="0.2">
      <c r="C798" s="1"/>
      <c r="D798" s="1"/>
      <c r="E798" s="1"/>
    </row>
    <row r="799" spans="3:5" ht="15.75" customHeight="1" x14ac:dyDescent="0.2">
      <c r="C799" s="1"/>
      <c r="D799" s="1"/>
      <c r="E799" s="1"/>
    </row>
    <row r="800" spans="3:5" ht="15.75" customHeight="1" x14ac:dyDescent="0.2">
      <c r="C800" s="1"/>
      <c r="D800" s="1"/>
      <c r="E800" s="1"/>
    </row>
    <row r="801" spans="3:5" ht="15.75" customHeight="1" x14ac:dyDescent="0.2">
      <c r="C801" s="1"/>
      <c r="D801" s="1"/>
      <c r="E801" s="1"/>
    </row>
    <row r="802" spans="3:5" ht="15.75" customHeight="1" x14ac:dyDescent="0.2">
      <c r="C802" s="1"/>
      <c r="D802" s="1"/>
      <c r="E802" s="1"/>
    </row>
    <row r="803" spans="3:5" ht="15.75" customHeight="1" x14ac:dyDescent="0.2">
      <c r="C803" s="1"/>
      <c r="D803" s="1"/>
      <c r="E803" s="1"/>
    </row>
    <row r="804" spans="3:5" ht="15.75" customHeight="1" x14ac:dyDescent="0.2">
      <c r="C804" s="1"/>
      <c r="D804" s="1"/>
      <c r="E804" s="1"/>
    </row>
    <row r="805" spans="3:5" ht="15.75" customHeight="1" x14ac:dyDescent="0.2">
      <c r="C805" s="1"/>
      <c r="D805" s="1"/>
      <c r="E805" s="1"/>
    </row>
    <row r="806" spans="3:5" ht="15.75" customHeight="1" x14ac:dyDescent="0.2">
      <c r="C806" s="1"/>
      <c r="D806" s="1"/>
      <c r="E806" s="1"/>
    </row>
    <row r="807" spans="3:5" ht="15.75" customHeight="1" x14ac:dyDescent="0.2">
      <c r="C807" s="1"/>
      <c r="D807" s="1"/>
      <c r="E807" s="1"/>
    </row>
    <row r="808" spans="3:5" ht="15.75" customHeight="1" x14ac:dyDescent="0.2">
      <c r="C808" s="1"/>
      <c r="D808" s="1"/>
      <c r="E808" s="1"/>
    </row>
    <row r="809" spans="3:5" ht="15.75" customHeight="1" x14ac:dyDescent="0.2">
      <c r="C809" s="1"/>
      <c r="D809" s="1"/>
      <c r="E809" s="1"/>
    </row>
    <row r="810" spans="3:5" ht="15.75" customHeight="1" x14ac:dyDescent="0.2">
      <c r="C810" s="1"/>
      <c r="D810" s="1"/>
      <c r="E810" s="1"/>
    </row>
    <row r="811" spans="3:5" ht="15.75" customHeight="1" x14ac:dyDescent="0.2">
      <c r="C811" s="1"/>
      <c r="D811" s="1"/>
      <c r="E811" s="1"/>
    </row>
    <row r="812" spans="3:5" ht="15.75" customHeight="1" x14ac:dyDescent="0.2">
      <c r="C812" s="1"/>
      <c r="D812" s="1"/>
      <c r="E812" s="1"/>
    </row>
    <row r="813" spans="3:5" ht="15.75" customHeight="1" x14ac:dyDescent="0.2">
      <c r="C813" s="1"/>
      <c r="D813" s="1"/>
      <c r="E813" s="1"/>
    </row>
    <row r="814" spans="3:5" ht="15.75" customHeight="1" x14ac:dyDescent="0.2">
      <c r="C814" s="1"/>
      <c r="D814" s="1"/>
      <c r="E814" s="1"/>
    </row>
    <row r="815" spans="3:5" ht="15.75" customHeight="1" x14ac:dyDescent="0.2">
      <c r="C815" s="1"/>
      <c r="D815" s="1"/>
      <c r="E815" s="1"/>
    </row>
    <row r="816" spans="3:5" ht="15.75" customHeight="1" x14ac:dyDescent="0.2">
      <c r="C816" s="1"/>
      <c r="D816" s="1"/>
      <c r="E816" s="1"/>
    </row>
    <row r="817" spans="3:5" ht="15.75" customHeight="1" x14ac:dyDescent="0.2">
      <c r="C817" s="1"/>
      <c r="D817" s="1"/>
      <c r="E817" s="1"/>
    </row>
    <row r="818" spans="3:5" ht="15.75" customHeight="1" x14ac:dyDescent="0.2">
      <c r="C818" s="1"/>
      <c r="D818" s="1"/>
      <c r="E818" s="1"/>
    </row>
    <row r="819" spans="3:5" ht="15.75" customHeight="1" x14ac:dyDescent="0.2">
      <c r="C819" s="1"/>
      <c r="D819" s="1"/>
      <c r="E819" s="1"/>
    </row>
    <row r="820" spans="3:5" ht="15.75" customHeight="1" x14ac:dyDescent="0.2">
      <c r="C820" s="1"/>
      <c r="D820" s="1"/>
      <c r="E820" s="1"/>
    </row>
    <row r="821" spans="3:5" ht="15.75" customHeight="1" x14ac:dyDescent="0.2">
      <c r="C821" s="1"/>
      <c r="D821" s="1"/>
      <c r="E821" s="1"/>
    </row>
    <row r="822" spans="3:5" ht="15.75" customHeight="1" x14ac:dyDescent="0.2">
      <c r="C822" s="1"/>
      <c r="D822" s="1"/>
      <c r="E822" s="1"/>
    </row>
    <row r="823" spans="3:5" ht="15.75" customHeight="1" x14ac:dyDescent="0.2">
      <c r="C823" s="1"/>
      <c r="D823" s="1"/>
      <c r="E823" s="1"/>
    </row>
    <row r="824" spans="3:5" ht="15.75" customHeight="1" x14ac:dyDescent="0.2">
      <c r="C824" s="1"/>
      <c r="D824" s="1"/>
      <c r="E824" s="1"/>
    </row>
    <row r="825" spans="3:5" ht="15.75" customHeight="1" x14ac:dyDescent="0.2">
      <c r="C825" s="1"/>
      <c r="D825" s="1"/>
      <c r="E825" s="1"/>
    </row>
    <row r="826" spans="3:5" ht="15.75" customHeight="1" x14ac:dyDescent="0.2">
      <c r="C826" s="1"/>
      <c r="D826" s="1"/>
      <c r="E826" s="1"/>
    </row>
    <row r="827" spans="3:5" ht="15.75" customHeight="1" x14ac:dyDescent="0.2">
      <c r="C827" s="1"/>
      <c r="D827" s="1"/>
      <c r="E827" s="1"/>
    </row>
    <row r="828" spans="3:5" ht="15.75" customHeight="1" x14ac:dyDescent="0.2">
      <c r="C828" s="1"/>
      <c r="D828" s="1"/>
      <c r="E828" s="1"/>
    </row>
    <row r="829" spans="3:5" ht="15.75" customHeight="1" x14ac:dyDescent="0.2">
      <c r="C829" s="1"/>
      <c r="D829" s="1"/>
      <c r="E829" s="1"/>
    </row>
    <row r="830" spans="3:5" ht="15.75" customHeight="1" x14ac:dyDescent="0.2">
      <c r="C830" s="1"/>
      <c r="D830" s="1"/>
      <c r="E830" s="1"/>
    </row>
    <row r="831" spans="3:5" ht="15.75" customHeight="1" x14ac:dyDescent="0.2">
      <c r="C831" s="1"/>
      <c r="D831" s="1"/>
      <c r="E831" s="1"/>
    </row>
    <row r="832" spans="3:5" ht="15.75" customHeight="1" x14ac:dyDescent="0.2">
      <c r="C832" s="1"/>
      <c r="D832" s="1"/>
      <c r="E832" s="1"/>
    </row>
    <row r="833" spans="3:5" ht="15.75" customHeight="1" x14ac:dyDescent="0.2">
      <c r="C833" s="1"/>
      <c r="D833" s="1"/>
      <c r="E833" s="1"/>
    </row>
    <row r="834" spans="3:5" ht="15.75" customHeight="1" x14ac:dyDescent="0.2">
      <c r="C834" s="1"/>
      <c r="D834" s="1"/>
      <c r="E834" s="1"/>
    </row>
    <row r="835" spans="3:5" ht="15.75" customHeight="1" x14ac:dyDescent="0.2">
      <c r="C835" s="1"/>
      <c r="D835" s="1"/>
      <c r="E835" s="1"/>
    </row>
    <row r="836" spans="3:5" ht="15.75" customHeight="1" x14ac:dyDescent="0.2">
      <c r="C836" s="1"/>
      <c r="D836" s="1"/>
      <c r="E836" s="1"/>
    </row>
    <row r="837" spans="3:5" ht="15.75" customHeight="1" x14ac:dyDescent="0.2">
      <c r="C837" s="1"/>
      <c r="D837" s="1"/>
      <c r="E837" s="1"/>
    </row>
    <row r="838" spans="3:5" ht="15.75" customHeight="1" x14ac:dyDescent="0.2">
      <c r="C838" s="1"/>
      <c r="D838" s="1"/>
      <c r="E838" s="1"/>
    </row>
    <row r="839" spans="3:5" ht="15.75" customHeight="1" x14ac:dyDescent="0.2">
      <c r="C839" s="1"/>
      <c r="D839" s="1"/>
      <c r="E839" s="1"/>
    </row>
    <row r="840" spans="3:5" ht="15.75" customHeight="1" x14ac:dyDescent="0.2">
      <c r="C840" s="1"/>
      <c r="D840" s="1"/>
      <c r="E840" s="1"/>
    </row>
    <row r="841" spans="3:5" ht="15.75" customHeight="1" x14ac:dyDescent="0.2">
      <c r="C841" s="1"/>
      <c r="D841" s="1"/>
      <c r="E841" s="1"/>
    </row>
    <row r="842" spans="3:5" ht="15.75" customHeight="1" x14ac:dyDescent="0.2">
      <c r="C842" s="1"/>
      <c r="D842" s="1"/>
      <c r="E842" s="1"/>
    </row>
    <row r="843" spans="3:5" ht="15.75" customHeight="1" x14ac:dyDescent="0.2">
      <c r="C843" s="1"/>
      <c r="D843" s="1"/>
      <c r="E843" s="1"/>
    </row>
    <row r="844" spans="3:5" ht="15.75" customHeight="1" x14ac:dyDescent="0.2">
      <c r="C844" s="1"/>
      <c r="D844" s="1"/>
      <c r="E844" s="1"/>
    </row>
    <row r="845" spans="3:5" ht="15.75" customHeight="1" x14ac:dyDescent="0.2">
      <c r="C845" s="1"/>
      <c r="D845" s="1"/>
      <c r="E845" s="1"/>
    </row>
    <row r="846" spans="3:5" ht="15.75" customHeight="1" x14ac:dyDescent="0.2">
      <c r="C846" s="1"/>
      <c r="D846" s="1"/>
      <c r="E846" s="1"/>
    </row>
    <row r="847" spans="3:5" ht="15.75" customHeight="1" x14ac:dyDescent="0.2">
      <c r="C847" s="1"/>
      <c r="D847" s="1"/>
      <c r="E847" s="1"/>
    </row>
    <row r="848" spans="3:5" ht="15.75" customHeight="1" x14ac:dyDescent="0.2">
      <c r="C848" s="1"/>
      <c r="D848" s="1"/>
      <c r="E848" s="1"/>
    </row>
    <row r="849" spans="3:5" ht="15.75" customHeight="1" x14ac:dyDescent="0.2">
      <c r="C849" s="1"/>
      <c r="D849" s="1"/>
      <c r="E849" s="1"/>
    </row>
    <row r="850" spans="3:5" ht="15.75" customHeight="1" x14ac:dyDescent="0.2">
      <c r="C850" s="1"/>
      <c r="D850" s="1"/>
      <c r="E850" s="1"/>
    </row>
    <row r="851" spans="3:5" ht="15.75" customHeight="1" x14ac:dyDescent="0.2">
      <c r="C851" s="1"/>
      <c r="D851" s="1"/>
      <c r="E851" s="1"/>
    </row>
    <row r="852" spans="3:5" ht="15.75" customHeight="1" x14ac:dyDescent="0.2">
      <c r="C852" s="1"/>
      <c r="D852" s="1"/>
      <c r="E852" s="1"/>
    </row>
    <row r="853" spans="3:5" ht="15.75" customHeight="1" x14ac:dyDescent="0.2">
      <c r="C853" s="1"/>
      <c r="D853" s="1"/>
      <c r="E853" s="1"/>
    </row>
    <row r="854" spans="3:5" ht="15.75" customHeight="1" x14ac:dyDescent="0.2">
      <c r="C854" s="1"/>
      <c r="D854" s="1"/>
      <c r="E854" s="1"/>
    </row>
    <row r="855" spans="3:5" ht="15.75" customHeight="1" x14ac:dyDescent="0.2">
      <c r="C855" s="1"/>
      <c r="D855" s="1"/>
      <c r="E855" s="1"/>
    </row>
    <row r="856" spans="3:5" ht="15.75" customHeight="1" x14ac:dyDescent="0.2">
      <c r="C856" s="1"/>
      <c r="D856" s="1"/>
      <c r="E856" s="1"/>
    </row>
    <row r="857" spans="3:5" ht="15.75" customHeight="1" x14ac:dyDescent="0.2">
      <c r="C857" s="1"/>
      <c r="D857" s="1"/>
      <c r="E857" s="1"/>
    </row>
    <row r="858" spans="3:5" ht="15.75" customHeight="1" x14ac:dyDescent="0.2">
      <c r="C858" s="1"/>
      <c r="D858" s="1"/>
      <c r="E858" s="1"/>
    </row>
    <row r="859" spans="3:5" ht="15.75" customHeight="1" x14ac:dyDescent="0.2">
      <c r="C859" s="1"/>
      <c r="D859" s="1"/>
      <c r="E859" s="1"/>
    </row>
    <row r="860" spans="3:5" ht="15.75" customHeight="1" x14ac:dyDescent="0.2">
      <c r="C860" s="1"/>
      <c r="D860" s="1"/>
      <c r="E860" s="1"/>
    </row>
    <row r="861" spans="3:5" ht="15.75" customHeight="1" x14ac:dyDescent="0.2">
      <c r="C861" s="1"/>
      <c r="D861" s="1"/>
      <c r="E861" s="1"/>
    </row>
    <row r="862" spans="3:5" ht="15.75" customHeight="1" x14ac:dyDescent="0.2">
      <c r="C862" s="1"/>
      <c r="D862" s="1"/>
      <c r="E862" s="1"/>
    </row>
    <row r="863" spans="3:5" ht="15.75" customHeight="1" x14ac:dyDescent="0.2">
      <c r="C863" s="1"/>
      <c r="D863" s="1"/>
      <c r="E863" s="1"/>
    </row>
    <row r="864" spans="3:5" ht="15.75" customHeight="1" x14ac:dyDescent="0.2">
      <c r="C864" s="1"/>
      <c r="D864" s="1"/>
      <c r="E864" s="1"/>
    </row>
    <row r="865" spans="3:5" ht="15.75" customHeight="1" x14ac:dyDescent="0.2">
      <c r="C865" s="1"/>
      <c r="D865" s="1"/>
      <c r="E865" s="1"/>
    </row>
    <row r="866" spans="3:5" ht="15.75" customHeight="1" x14ac:dyDescent="0.2">
      <c r="C866" s="1"/>
      <c r="D866" s="1"/>
      <c r="E866" s="1"/>
    </row>
    <row r="867" spans="3:5" ht="15.75" customHeight="1" x14ac:dyDescent="0.2">
      <c r="C867" s="1"/>
      <c r="D867" s="1"/>
      <c r="E867" s="1"/>
    </row>
    <row r="868" spans="3:5" ht="15.75" customHeight="1" x14ac:dyDescent="0.2">
      <c r="C868" s="1"/>
      <c r="D868" s="1"/>
      <c r="E868" s="1"/>
    </row>
    <row r="869" spans="3:5" ht="15.75" customHeight="1" x14ac:dyDescent="0.2">
      <c r="C869" s="1"/>
      <c r="D869" s="1"/>
      <c r="E869" s="1"/>
    </row>
    <row r="870" spans="3:5" ht="15.75" customHeight="1" x14ac:dyDescent="0.2">
      <c r="C870" s="1"/>
      <c r="D870" s="1"/>
      <c r="E870" s="1"/>
    </row>
    <row r="871" spans="3:5" ht="15.75" customHeight="1" x14ac:dyDescent="0.2">
      <c r="C871" s="1"/>
      <c r="D871" s="1"/>
      <c r="E871" s="1"/>
    </row>
    <row r="872" spans="3:5" ht="15.75" customHeight="1" x14ac:dyDescent="0.2">
      <c r="C872" s="1"/>
      <c r="D872" s="1"/>
      <c r="E872" s="1"/>
    </row>
    <row r="873" spans="3:5" ht="15.75" customHeight="1" x14ac:dyDescent="0.2">
      <c r="C873" s="1"/>
      <c r="D873" s="1"/>
      <c r="E873" s="1"/>
    </row>
    <row r="874" spans="3:5" ht="15.75" customHeight="1" x14ac:dyDescent="0.2">
      <c r="C874" s="1"/>
      <c r="D874" s="1"/>
      <c r="E874" s="1"/>
    </row>
    <row r="875" spans="3:5" ht="15.75" customHeight="1" x14ac:dyDescent="0.2">
      <c r="C875" s="1"/>
      <c r="D875" s="1"/>
      <c r="E875" s="1"/>
    </row>
    <row r="876" spans="3:5" ht="15.75" customHeight="1" x14ac:dyDescent="0.2">
      <c r="C876" s="1"/>
      <c r="D876" s="1"/>
      <c r="E876" s="1"/>
    </row>
    <row r="877" spans="3:5" ht="15.75" customHeight="1" x14ac:dyDescent="0.2">
      <c r="C877" s="1"/>
      <c r="D877" s="1"/>
      <c r="E877" s="1"/>
    </row>
    <row r="878" spans="3:5" ht="15.75" customHeight="1" x14ac:dyDescent="0.2">
      <c r="C878" s="1"/>
      <c r="D878" s="1"/>
      <c r="E878" s="1"/>
    </row>
    <row r="879" spans="3:5" ht="15.75" customHeight="1" x14ac:dyDescent="0.2">
      <c r="C879" s="1"/>
      <c r="D879" s="1"/>
      <c r="E879" s="1"/>
    </row>
    <row r="880" spans="3:5" ht="15.75" customHeight="1" x14ac:dyDescent="0.2">
      <c r="C880" s="1"/>
      <c r="D880" s="1"/>
      <c r="E880" s="1"/>
    </row>
    <row r="881" spans="3:5" ht="15.75" customHeight="1" x14ac:dyDescent="0.2">
      <c r="C881" s="1"/>
      <c r="D881" s="1"/>
      <c r="E881" s="1"/>
    </row>
    <row r="882" spans="3:5" ht="15.75" customHeight="1" x14ac:dyDescent="0.2">
      <c r="C882" s="1"/>
      <c r="D882" s="1"/>
      <c r="E882" s="1"/>
    </row>
    <row r="883" spans="3:5" ht="15.75" customHeight="1" x14ac:dyDescent="0.2">
      <c r="C883" s="1"/>
      <c r="D883" s="1"/>
      <c r="E883" s="1"/>
    </row>
    <row r="884" spans="3:5" ht="15.75" customHeight="1" x14ac:dyDescent="0.2">
      <c r="C884" s="1"/>
      <c r="D884" s="1"/>
      <c r="E884" s="1"/>
    </row>
    <row r="885" spans="3:5" ht="15.75" customHeight="1" x14ac:dyDescent="0.2">
      <c r="C885" s="1"/>
      <c r="D885" s="1"/>
      <c r="E885" s="1"/>
    </row>
    <row r="886" spans="3:5" ht="15.75" customHeight="1" x14ac:dyDescent="0.2">
      <c r="C886" s="1"/>
      <c r="D886" s="1"/>
      <c r="E886" s="1"/>
    </row>
    <row r="887" spans="3:5" ht="15.75" customHeight="1" x14ac:dyDescent="0.2">
      <c r="C887" s="1"/>
      <c r="D887" s="1"/>
      <c r="E887" s="1"/>
    </row>
    <row r="888" spans="3:5" ht="15.75" customHeight="1" x14ac:dyDescent="0.2">
      <c r="C888" s="1"/>
      <c r="D888" s="1"/>
      <c r="E888" s="1"/>
    </row>
    <row r="889" spans="3:5" ht="15.75" customHeight="1" x14ac:dyDescent="0.2">
      <c r="C889" s="1"/>
      <c r="D889" s="1"/>
      <c r="E889" s="1"/>
    </row>
    <row r="890" spans="3:5" ht="15.75" customHeight="1" x14ac:dyDescent="0.2">
      <c r="C890" s="1"/>
      <c r="D890" s="1"/>
      <c r="E890" s="1"/>
    </row>
    <row r="891" spans="3:5" ht="15.75" customHeight="1" x14ac:dyDescent="0.2">
      <c r="C891" s="1"/>
      <c r="D891" s="1"/>
      <c r="E891" s="1"/>
    </row>
    <row r="892" spans="3:5" ht="15.75" customHeight="1" x14ac:dyDescent="0.2">
      <c r="C892" s="1"/>
      <c r="D892" s="1"/>
      <c r="E892" s="1"/>
    </row>
    <row r="893" spans="3:5" ht="15.75" customHeight="1" x14ac:dyDescent="0.2">
      <c r="C893" s="1"/>
      <c r="D893" s="1"/>
      <c r="E893" s="1"/>
    </row>
    <row r="894" spans="3:5" ht="15.75" customHeight="1" x14ac:dyDescent="0.2">
      <c r="C894" s="1"/>
      <c r="D894" s="1"/>
      <c r="E894" s="1"/>
    </row>
    <row r="895" spans="3:5" ht="15.75" customHeight="1" x14ac:dyDescent="0.2">
      <c r="C895" s="1"/>
      <c r="D895" s="1"/>
      <c r="E895" s="1"/>
    </row>
    <row r="896" spans="3:5" ht="15.75" customHeight="1" x14ac:dyDescent="0.2">
      <c r="C896" s="1"/>
      <c r="D896" s="1"/>
      <c r="E896" s="1"/>
    </row>
    <row r="897" spans="3:5" ht="15.75" customHeight="1" x14ac:dyDescent="0.2">
      <c r="C897" s="1"/>
      <c r="D897" s="1"/>
      <c r="E897" s="1"/>
    </row>
    <row r="898" spans="3:5" ht="15.75" customHeight="1" x14ac:dyDescent="0.2">
      <c r="C898" s="1"/>
      <c r="D898" s="1"/>
      <c r="E898" s="1"/>
    </row>
    <row r="899" spans="3:5" ht="15.75" customHeight="1" x14ac:dyDescent="0.2">
      <c r="C899" s="1"/>
      <c r="D899" s="1"/>
      <c r="E899" s="1"/>
    </row>
    <row r="900" spans="3:5" ht="15.75" customHeight="1" x14ac:dyDescent="0.2">
      <c r="C900" s="1"/>
      <c r="D900" s="1"/>
      <c r="E900" s="1"/>
    </row>
    <row r="901" spans="3:5" ht="15.75" customHeight="1" x14ac:dyDescent="0.2">
      <c r="C901" s="1"/>
      <c r="D901" s="1"/>
      <c r="E901" s="1"/>
    </row>
    <row r="902" spans="3:5" ht="15.75" customHeight="1" x14ac:dyDescent="0.2">
      <c r="C902" s="1"/>
      <c r="D902" s="1"/>
      <c r="E902" s="1"/>
    </row>
    <row r="903" spans="3:5" ht="15.75" customHeight="1" x14ac:dyDescent="0.2">
      <c r="C903" s="1"/>
      <c r="D903" s="1"/>
      <c r="E903" s="1"/>
    </row>
    <row r="904" spans="3:5" ht="15.75" customHeight="1" x14ac:dyDescent="0.2">
      <c r="C904" s="1"/>
      <c r="D904" s="1"/>
      <c r="E904" s="1"/>
    </row>
    <row r="905" spans="3:5" ht="15.75" customHeight="1" x14ac:dyDescent="0.2">
      <c r="C905" s="1"/>
      <c r="D905" s="1"/>
      <c r="E905" s="1"/>
    </row>
    <row r="906" spans="3:5" ht="15.75" customHeight="1" x14ac:dyDescent="0.2">
      <c r="C906" s="1"/>
      <c r="D906" s="1"/>
      <c r="E906" s="1"/>
    </row>
    <row r="907" spans="3:5" ht="15.75" customHeight="1" x14ac:dyDescent="0.2">
      <c r="C907" s="1"/>
      <c r="D907" s="1"/>
      <c r="E907" s="1"/>
    </row>
    <row r="908" spans="3:5" ht="15.75" customHeight="1" x14ac:dyDescent="0.2">
      <c r="C908" s="1"/>
      <c r="D908" s="1"/>
      <c r="E908" s="1"/>
    </row>
    <row r="909" spans="3:5" ht="15.75" customHeight="1" x14ac:dyDescent="0.2">
      <c r="C909" s="1"/>
      <c r="D909" s="1"/>
      <c r="E909" s="1"/>
    </row>
    <row r="910" spans="3:5" ht="15.75" customHeight="1" x14ac:dyDescent="0.2">
      <c r="C910" s="1"/>
      <c r="D910" s="1"/>
      <c r="E910" s="1"/>
    </row>
    <row r="911" spans="3:5" ht="15.75" customHeight="1" x14ac:dyDescent="0.2">
      <c r="C911" s="1"/>
      <c r="D911" s="1"/>
      <c r="E911" s="1"/>
    </row>
    <row r="912" spans="3:5" ht="15.75" customHeight="1" x14ac:dyDescent="0.2">
      <c r="C912" s="1"/>
      <c r="D912" s="1"/>
      <c r="E912" s="1"/>
    </row>
    <row r="913" spans="3:5" ht="15.75" customHeight="1" x14ac:dyDescent="0.2">
      <c r="C913" s="1"/>
      <c r="D913" s="1"/>
      <c r="E913" s="1"/>
    </row>
    <row r="914" spans="3:5" ht="15.75" customHeight="1" x14ac:dyDescent="0.2">
      <c r="C914" s="1"/>
      <c r="D914" s="1"/>
      <c r="E914" s="1"/>
    </row>
    <row r="915" spans="3:5" ht="15.75" customHeight="1" x14ac:dyDescent="0.2">
      <c r="C915" s="1"/>
      <c r="D915" s="1"/>
      <c r="E915" s="1"/>
    </row>
    <row r="916" spans="3:5" ht="15.75" customHeight="1" x14ac:dyDescent="0.2">
      <c r="C916" s="1"/>
      <c r="D916" s="1"/>
      <c r="E916" s="1"/>
    </row>
    <row r="917" spans="3:5" ht="15.75" customHeight="1" x14ac:dyDescent="0.2">
      <c r="C917" s="1"/>
      <c r="D917" s="1"/>
      <c r="E917" s="1"/>
    </row>
    <row r="918" spans="3:5" ht="15.75" customHeight="1" x14ac:dyDescent="0.2">
      <c r="C918" s="1"/>
      <c r="D918" s="1"/>
      <c r="E918" s="1"/>
    </row>
    <row r="919" spans="3:5" ht="15.75" customHeight="1" x14ac:dyDescent="0.2">
      <c r="C919" s="1"/>
      <c r="D919" s="1"/>
      <c r="E919" s="1"/>
    </row>
    <row r="920" spans="3:5" ht="15.75" customHeight="1" x14ac:dyDescent="0.2">
      <c r="C920" s="1"/>
      <c r="D920" s="1"/>
      <c r="E920" s="1"/>
    </row>
    <row r="921" spans="3:5" ht="15.75" customHeight="1" x14ac:dyDescent="0.2">
      <c r="C921" s="1"/>
      <c r="D921" s="1"/>
      <c r="E921" s="1"/>
    </row>
    <row r="922" spans="3:5" ht="15.75" customHeight="1" x14ac:dyDescent="0.2">
      <c r="C922" s="1"/>
      <c r="D922" s="1"/>
      <c r="E922" s="1"/>
    </row>
    <row r="923" spans="3:5" ht="15.75" customHeight="1" x14ac:dyDescent="0.2">
      <c r="C923" s="1"/>
      <c r="D923" s="1"/>
      <c r="E923" s="1"/>
    </row>
    <row r="924" spans="3:5" ht="15.75" customHeight="1" x14ac:dyDescent="0.2">
      <c r="C924" s="1"/>
      <c r="D924" s="1"/>
      <c r="E924" s="1"/>
    </row>
    <row r="925" spans="3:5" ht="15.75" customHeight="1" x14ac:dyDescent="0.2">
      <c r="C925" s="1"/>
      <c r="D925" s="1"/>
      <c r="E925" s="1"/>
    </row>
    <row r="926" spans="3:5" ht="15.75" customHeight="1" x14ac:dyDescent="0.2">
      <c r="C926" s="1"/>
      <c r="D926" s="1"/>
      <c r="E926" s="1"/>
    </row>
    <row r="927" spans="3:5" ht="15.75" customHeight="1" x14ac:dyDescent="0.2">
      <c r="C927" s="1"/>
      <c r="D927" s="1"/>
      <c r="E927" s="1"/>
    </row>
    <row r="928" spans="3:5" ht="15.75" customHeight="1" x14ac:dyDescent="0.2">
      <c r="C928" s="1"/>
      <c r="D928" s="1"/>
      <c r="E928" s="1"/>
    </row>
    <row r="929" spans="3:5" ht="15.75" customHeight="1" x14ac:dyDescent="0.2">
      <c r="C929" s="1"/>
      <c r="D929" s="1"/>
      <c r="E929" s="1"/>
    </row>
    <row r="930" spans="3:5" ht="15.75" customHeight="1" x14ac:dyDescent="0.2">
      <c r="C930" s="1"/>
      <c r="D930" s="1"/>
      <c r="E930" s="1"/>
    </row>
    <row r="931" spans="3:5" ht="15.75" customHeight="1" x14ac:dyDescent="0.2">
      <c r="C931" s="1"/>
      <c r="D931" s="1"/>
      <c r="E931" s="1"/>
    </row>
    <row r="932" spans="3:5" ht="15.75" customHeight="1" x14ac:dyDescent="0.2">
      <c r="C932" s="1"/>
      <c r="D932" s="1"/>
      <c r="E932" s="1"/>
    </row>
    <row r="933" spans="3:5" ht="15.75" customHeight="1" x14ac:dyDescent="0.2">
      <c r="C933" s="1"/>
      <c r="D933" s="1"/>
      <c r="E933" s="1"/>
    </row>
    <row r="934" spans="3:5" ht="15.75" customHeight="1" x14ac:dyDescent="0.2">
      <c r="C934" s="1"/>
      <c r="D934" s="1"/>
      <c r="E934" s="1"/>
    </row>
    <row r="935" spans="3:5" ht="15.75" customHeight="1" x14ac:dyDescent="0.2">
      <c r="C935" s="1"/>
      <c r="D935" s="1"/>
      <c r="E935" s="1"/>
    </row>
    <row r="936" spans="3:5" ht="15.75" customHeight="1" x14ac:dyDescent="0.2">
      <c r="C936" s="1"/>
      <c r="D936" s="1"/>
      <c r="E936" s="1"/>
    </row>
    <row r="937" spans="3:5" ht="15.75" customHeight="1" x14ac:dyDescent="0.2">
      <c r="C937" s="1"/>
      <c r="D937" s="1"/>
      <c r="E937" s="1"/>
    </row>
    <row r="938" spans="3:5" ht="15.75" customHeight="1" x14ac:dyDescent="0.2">
      <c r="C938" s="1"/>
      <c r="D938" s="1"/>
      <c r="E938" s="1"/>
    </row>
    <row r="939" spans="3:5" ht="15.75" customHeight="1" x14ac:dyDescent="0.2">
      <c r="C939" s="1"/>
      <c r="D939" s="1"/>
      <c r="E939" s="1"/>
    </row>
    <row r="940" spans="3:5" ht="15.75" customHeight="1" x14ac:dyDescent="0.2">
      <c r="C940" s="1"/>
      <c r="D940" s="1"/>
      <c r="E940" s="1"/>
    </row>
    <row r="941" spans="3:5" ht="15.75" customHeight="1" x14ac:dyDescent="0.2">
      <c r="C941" s="1"/>
      <c r="D941" s="1"/>
      <c r="E941" s="1"/>
    </row>
    <row r="942" spans="3:5" ht="15.75" customHeight="1" x14ac:dyDescent="0.2">
      <c r="C942" s="1"/>
      <c r="D942" s="1"/>
      <c r="E942" s="1"/>
    </row>
    <row r="943" spans="3:5" ht="15.75" customHeight="1" x14ac:dyDescent="0.2">
      <c r="C943" s="1"/>
      <c r="D943" s="1"/>
      <c r="E943" s="1"/>
    </row>
    <row r="944" spans="3:5" ht="15.75" customHeight="1" x14ac:dyDescent="0.2">
      <c r="C944" s="1"/>
      <c r="D944" s="1"/>
      <c r="E944" s="1"/>
    </row>
    <row r="945" spans="3:5" ht="15.75" customHeight="1" x14ac:dyDescent="0.2">
      <c r="C945" s="1"/>
      <c r="D945" s="1"/>
      <c r="E945" s="1"/>
    </row>
    <row r="946" spans="3:5" ht="15.75" customHeight="1" x14ac:dyDescent="0.2">
      <c r="C946" s="1"/>
      <c r="D946" s="1"/>
      <c r="E946" s="1"/>
    </row>
    <row r="947" spans="3:5" ht="15.75" customHeight="1" x14ac:dyDescent="0.2">
      <c r="C947" s="1"/>
      <c r="D947" s="1"/>
      <c r="E947" s="1"/>
    </row>
    <row r="948" spans="3:5" ht="15.75" customHeight="1" x14ac:dyDescent="0.2">
      <c r="C948" s="1"/>
      <c r="D948" s="1"/>
      <c r="E948" s="1"/>
    </row>
    <row r="949" spans="3:5" ht="15.75" customHeight="1" x14ac:dyDescent="0.2">
      <c r="C949" s="1"/>
      <c r="D949" s="1"/>
      <c r="E949" s="1"/>
    </row>
    <row r="950" spans="3:5" ht="15.75" customHeight="1" x14ac:dyDescent="0.2">
      <c r="C950" s="1"/>
      <c r="D950" s="1"/>
      <c r="E950" s="1"/>
    </row>
    <row r="951" spans="3:5" ht="15.75" customHeight="1" x14ac:dyDescent="0.2">
      <c r="C951" s="1"/>
      <c r="D951" s="1"/>
      <c r="E951" s="1"/>
    </row>
    <row r="952" spans="3:5" ht="15.75" customHeight="1" x14ac:dyDescent="0.2">
      <c r="C952" s="1"/>
      <c r="D952" s="1"/>
      <c r="E952" s="1"/>
    </row>
    <row r="953" spans="3:5" ht="15.75" customHeight="1" x14ac:dyDescent="0.2">
      <c r="C953" s="1"/>
      <c r="D953" s="1"/>
      <c r="E953" s="1"/>
    </row>
    <row r="954" spans="3:5" ht="15.75" customHeight="1" x14ac:dyDescent="0.2">
      <c r="C954" s="1"/>
      <c r="D954" s="1"/>
      <c r="E954" s="1"/>
    </row>
    <row r="955" spans="3:5" ht="15.75" customHeight="1" x14ac:dyDescent="0.2">
      <c r="C955" s="1"/>
      <c r="D955" s="1"/>
      <c r="E955" s="1"/>
    </row>
    <row r="956" spans="3:5" ht="15.75" customHeight="1" x14ac:dyDescent="0.2">
      <c r="C956" s="1"/>
      <c r="D956" s="1"/>
      <c r="E956" s="1"/>
    </row>
    <row r="957" spans="3:5" ht="15.75" customHeight="1" x14ac:dyDescent="0.2">
      <c r="C957" s="1"/>
      <c r="D957" s="1"/>
      <c r="E957" s="1"/>
    </row>
    <row r="958" spans="3:5" ht="15.75" customHeight="1" x14ac:dyDescent="0.2">
      <c r="C958" s="1"/>
      <c r="D958" s="1"/>
      <c r="E958" s="1"/>
    </row>
    <row r="959" spans="3:5" ht="15.75" customHeight="1" x14ac:dyDescent="0.2">
      <c r="C959" s="1"/>
      <c r="D959" s="1"/>
      <c r="E959" s="1"/>
    </row>
    <row r="960" spans="3:5" ht="15.75" customHeight="1" x14ac:dyDescent="0.2">
      <c r="C960" s="1"/>
      <c r="D960" s="1"/>
      <c r="E960" s="1"/>
    </row>
    <row r="961" spans="3:5" ht="15.75" customHeight="1" x14ac:dyDescent="0.2">
      <c r="C961" s="1"/>
      <c r="D961" s="1"/>
      <c r="E961" s="1"/>
    </row>
    <row r="962" spans="3:5" ht="15.75" customHeight="1" x14ac:dyDescent="0.2">
      <c r="C962" s="1"/>
      <c r="D962" s="1"/>
      <c r="E962" s="1"/>
    </row>
    <row r="963" spans="3:5" ht="15.75" customHeight="1" x14ac:dyDescent="0.2">
      <c r="C963" s="1"/>
      <c r="D963" s="1"/>
      <c r="E963" s="1"/>
    </row>
    <row r="964" spans="3:5" ht="15.75" customHeight="1" x14ac:dyDescent="0.2">
      <c r="C964" s="1"/>
      <c r="D964" s="1"/>
      <c r="E964" s="1"/>
    </row>
    <row r="965" spans="3:5" ht="15.75" customHeight="1" x14ac:dyDescent="0.2">
      <c r="C965" s="1"/>
      <c r="D965" s="1"/>
      <c r="E965" s="1"/>
    </row>
    <row r="966" spans="3:5" ht="15.75" customHeight="1" x14ac:dyDescent="0.2">
      <c r="C966" s="1"/>
      <c r="D966" s="1"/>
      <c r="E966" s="1"/>
    </row>
    <row r="967" spans="3:5" ht="15.75" customHeight="1" x14ac:dyDescent="0.2">
      <c r="C967" s="1"/>
      <c r="D967" s="1"/>
      <c r="E967" s="1"/>
    </row>
    <row r="968" spans="3:5" ht="15.75" customHeight="1" x14ac:dyDescent="0.2">
      <c r="C968" s="1"/>
      <c r="D968" s="1"/>
      <c r="E968" s="1"/>
    </row>
    <row r="969" spans="3:5" ht="15.75" customHeight="1" x14ac:dyDescent="0.2">
      <c r="C969" s="1"/>
      <c r="D969" s="1"/>
      <c r="E969" s="1"/>
    </row>
    <row r="970" spans="3:5" ht="15.75" customHeight="1" x14ac:dyDescent="0.2">
      <c r="C970" s="1"/>
      <c r="D970" s="1"/>
      <c r="E970" s="1"/>
    </row>
    <row r="971" spans="3:5" ht="15.75" customHeight="1" x14ac:dyDescent="0.2">
      <c r="C971" s="1"/>
      <c r="D971" s="1"/>
      <c r="E971" s="1"/>
    </row>
    <row r="972" spans="3:5" ht="15.75" customHeight="1" x14ac:dyDescent="0.2">
      <c r="C972" s="1"/>
      <c r="D972" s="1"/>
      <c r="E972" s="1"/>
    </row>
    <row r="973" spans="3:5" ht="15.75" customHeight="1" x14ac:dyDescent="0.2">
      <c r="C973" s="1"/>
      <c r="D973" s="1"/>
      <c r="E973" s="1"/>
    </row>
    <row r="974" spans="3:5" ht="15.75" customHeight="1" x14ac:dyDescent="0.2">
      <c r="C974" s="1"/>
      <c r="D974" s="1"/>
      <c r="E974" s="1"/>
    </row>
    <row r="975" spans="3:5" ht="15.75" customHeight="1" x14ac:dyDescent="0.2">
      <c r="C975" s="1"/>
      <c r="D975" s="1"/>
      <c r="E975" s="1"/>
    </row>
    <row r="976" spans="3:5" ht="15.75" customHeight="1" x14ac:dyDescent="0.2">
      <c r="C976" s="1"/>
      <c r="D976" s="1"/>
      <c r="E976" s="1"/>
    </row>
    <row r="977" spans="3:5" ht="15.75" customHeight="1" x14ac:dyDescent="0.2">
      <c r="C977" s="1"/>
      <c r="D977" s="1"/>
      <c r="E977" s="1"/>
    </row>
    <row r="978" spans="3:5" ht="15.75" customHeight="1" x14ac:dyDescent="0.2">
      <c r="C978" s="1"/>
      <c r="D978" s="1"/>
      <c r="E978" s="1"/>
    </row>
    <row r="979" spans="3:5" ht="15.75" customHeight="1" x14ac:dyDescent="0.2">
      <c r="C979" s="1"/>
      <c r="D979" s="1"/>
      <c r="E979" s="1"/>
    </row>
    <row r="980" spans="3:5" ht="15.75" customHeight="1" x14ac:dyDescent="0.2">
      <c r="C980" s="1"/>
      <c r="D980" s="1"/>
      <c r="E980" s="1"/>
    </row>
    <row r="981" spans="3:5" ht="15.75" customHeight="1" x14ac:dyDescent="0.2">
      <c r="C981" s="1"/>
      <c r="D981" s="1"/>
      <c r="E981" s="1"/>
    </row>
    <row r="982" spans="3:5" ht="15.75" customHeight="1" x14ac:dyDescent="0.2">
      <c r="C982" s="1"/>
      <c r="D982" s="1"/>
      <c r="E982" s="1"/>
    </row>
    <row r="983" spans="3:5" ht="15.75" customHeight="1" x14ac:dyDescent="0.2">
      <c r="C983" s="1"/>
      <c r="D983" s="1"/>
      <c r="E983" s="1"/>
    </row>
    <row r="984" spans="3:5" ht="15.75" customHeight="1" x14ac:dyDescent="0.2">
      <c r="C984" s="1"/>
      <c r="D984" s="1"/>
      <c r="E984" s="1"/>
    </row>
    <row r="985" spans="3:5" ht="15.75" customHeight="1" x14ac:dyDescent="0.2">
      <c r="C985" s="1"/>
      <c r="D985" s="1"/>
      <c r="E985" s="1"/>
    </row>
    <row r="986" spans="3:5" ht="15.75" customHeight="1" x14ac:dyDescent="0.2">
      <c r="C986" s="1"/>
      <c r="D986" s="1"/>
      <c r="E986" s="1"/>
    </row>
    <row r="987" spans="3:5" ht="15.75" customHeight="1" x14ac:dyDescent="0.2">
      <c r="C987" s="1"/>
      <c r="D987" s="1"/>
      <c r="E987" s="1"/>
    </row>
    <row r="988" spans="3:5" ht="15.75" customHeight="1" x14ac:dyDescent="0.2">
      <c r="C988" s="1"/>
      <c r="D988" s="1"/>
      <c r="E988" s="1"/>
    </row>
    <row r="989" spans="3:5" ht="15.75" customHeight="1" x14ac:dyDescent="0.2">
      <c r="C989" s="1"/>
      <c r="D989" s="1"/>
      <c r="E989" s="1"/>
    </row>
    <row r="990" spans="3:5" ht="15.75" customHeight="1" x14ac:dyDescent="0.2">
      <c r="C990" s="1"/>
      <c r="D990" s="1"/>
      <c r="E990" s="1"/>
    </row>
    <row r="991" spans="3:5" ht="15.75" customHeight="1" x14ac:dyDescent="0.2">
      <c r="C991" s="1"/>
      <c r="D991" s="1"/>
      <c r="E991" s="1"/>
    </row>
    <row r="992" spans="3:5" ht="15.75" customHeight="1" x14ac:dyDescent="0.2">
      <c r="C992" s="1"/>
      <c r="D992" s="1"/>
      <c r="E992" s="1"/>
    </row>
    <row r="993" spans="3:5" ht="15.75" customHeight="1" x14ac:dyDescent="0.2">
      <c r="C993" s="1"/>
      <c r="D993" s="1"/>
      <c r="E993" s="1"/>
    </row>
    <row r="994" spans="3:5" ht="15.75" customHeight="1" x14ac:dyDescent="0.2">
      <c r="C994" s="1"/>
      <c r="D994" s="1"/>
      <c r="E994" s="1"/>
    </row>
    <row r="995" spans="3:5" ht="15.75" customHeight="1" x14ac:dyDescent="0.2">
      <c r="C995" s="1"/>
      <c r="D995" s="1"/>
      <c r="E995" s="1"/>
    </row>
    <row r="996" spans="3:5" ht="15.75" customHeight="1" x14ac:dyDescent="0.2">
      <c r="C996" s="1"/>
      <c r="D996" s="1"/>
      <c r="E996" s="1"/>
    </row>
    <row r="997" spans="3:5" ht="15.75" customHeight="1" x14ac:dyDescent="0.2">
      <c r="C997" s="1"/>
      <c r="D997" s="1"/>
      <c r="E997" s="1"/>
    </row>
    <row r="998" spans="3:5" ht="15.75" customHeight="1" x14ac:dyDescent="0.2">
      <c r="C998" s="1"/>
      <c r="D998" s="1"/>
      <c r="E998" s="1"/>
    </row>
    <row r="999" spans="3:5" ht="15.75" customHeight="1" x14ac:dyDescent="0.2">
      <c r="C999" s="1"/>
      <c r="D999" s="1"/>
      <c r="E999" s="1"/>
    </row>
    <row r="1000" spans="3:5" ht="15.75" customHeight="1" x14ac:dyDescent="0.2">
      <c r="C1000" s="1"/>
      <c r="D1000" s="1"/>
      <c r="E1000" s="1"/>
    </row>
  </sheetData>
  <mergeCells count="10">
    <mergeCell ref="V2:X2"/>
    <mergeCell ref="AC2:AE2"/>
    <mergeCell ref="AF2:AG2"/>
    <mergeCell ref="F1:AG1"/>
    <mergeCell ref="Z2:AB2"/>
    <mergeCell ref="F2:H2"/>
    <mergeCell ref="I2:K2"/>
    <mergeCell ref="L2:N2"/>
    <mergeCell ref="O2:R2"/>
    <mergeCell ref="S2:U2"/>
  </mergeCells>
  <pageMargins left="0.7" right="0.7" top="0.75" bottom="0.75"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glio10"/>
  <dimension ref="A3:F14"/>
  <sheetViews>
    <sheetView workbookViewId="0">
      <selection activeCell="G9" activeCellId="3" sqref="A4:D4 G4 A9:D9 G9"/>
    </sheetView>
  </sheetViews>
  <sheetFormatPr defaultColWidth="8.85546875" defaultRowHeight="12.75" x14ac:dyDescent="0.2"/>
  <cols>
    <col min="1" max="1" width="25.28515625" bestFit="1" customWidth="1"/>
    <col min="2" max="5" width="20.140625" bestFit="1" customWidth="1"/>
    <col min="6" max="6" width="16.7109375" bestFit="1" customWidth="1"/>
  </cols>
  <sheetData>
    <row r="3" spans="1:6" x14ac:dyDescent="0.2">
      <c r="A3" s="79" t="s">
        <v>632</v>
      </c>
      <c r="B3" t="s">
        <v>634</v>
      </c>
      <c r="C3" t="s">
        <v>635</v>
      </c>
      <c r="D3" t="s">
        <v>636</v>
      </c>
      <c r="E3" t="s">
        <v>642</v>
      </c>
      <c r="F3" t="s">
        <v>627</v>
      </c>
    </row>
    <row r="4" spans="1:6" x14ac:dyDescent="0.2">
      <c r="A4" s="80" t="s">
        <v>1</v>
      </c>
      <c r="B4" s="78">
        <v>6</v>
      </c>
      <c r="C4" s="78">
        <v>6</v>
      </c>
      <c r="D4" s="78">
        <v>13</v>
      </c>
      <c r="E4" s="78"/>
      <c r="F4" s="78">
        <v>25</v>
      </c>
    </row>
    <row r="5" spans="1:6" x14ac:dyDescent="0.2">
      <c r="A5" s="80" t="s">
        <v>6</v>
      </c>
      <c r="B5" s="78">
        <v>10</v>
      </c>
      <c r="C5" s="78">
        <v>10</v>
      </c>
      <c r="D5" s="78">
        <v>7</v>
      </c>
      <c r="E5" s="78"/>
      <c r="F5" s="78">
        <v>27</v>
      </c>
    </row>
    <row r="6" spans="1:6" x14ac:dyDescent="0.2">
      <c r="A6" s="80" t="s">
        <v>4</v>
      </c>
      <c r="B6" s="78">
        <v>8</v>
      </c>
      <c r="C6" s="78">
        <v>7</v>
      </c>
      <c r="D6" s="78">
        <v>10</v>
      </c>
      <c r="E6" s="78">
        <v>6</v>
      </c>
      <c r="F6" s="78">
        <v>31</v>
      </c>
    </row>
    <row r="7" spans="1:6" x14ac:dyDescent="0.2">
      <c r="A7" s="80" t="s">
        <v>2</v>
      </c>
      <c r="B7" s="78">
        <v>14</v>
      </c>
      <c r="C7" s="78">
        <v>15</v>
      </c>
      <c r="D7" s="78">
        <v>8</v>
      </c>
      <c r="E7" s="78"/>
      <c r="F7" s="78">
        <v>37</v>
      </c>
    </row>
    <row r="8" spans="1:6" x14ac:dyDescent="0.2">
      <c r="A8" s="80" t="s">
        <v>9</v>
      </c>
      <c r="B8" s="78">
        <v>15</v>
      </c>
      <c r="C8" s="78">
        <v>12</v>
      </c>
      <c r="D8" s="78">
        <v>1</v>
      </c>
      <c r="E8" s="78"/>
      <c r="F8" s="78">
        <v>28</v>
      </c>
    </row>
    <row r="9" spans="1:6" x14ac:dyDescent="0.2">
      <c r="A9" s="80" t="s">
        <v>5</v>
      </c>
      <c r="B9" s="78">
        <v>4</v>
      </c>
      <c r="C9" s="78">
        <v>7</v>
      </c>
      <c r="D9" s="78">
        <v>4</v>
      </c>
      <c r="E9" s="78"/>
      <c r="F9" s="78">
        <v>15</v>
      </c>
    </row>
    <row r="10" spans="1:6" x14ac:dyDescent="0.2">
      <c r="A10" s="80" t="s">
        <v>10</v>
      </c>
      <c r="B10" s="78">
        <v>8</v>
      </c>
      <c r="C10" s="78">
        <v>9</v>
      </c>
      <c r="D10" s="78"/>
      <c r="E10" s="78"/>
      <c r="F10" s="78">
        <v>17</v>
      </c>
    </row>
    <row r="11" spans="1:6" x14ac:dyDescent="0.2">
      <c r="A11" s="80" t="s">
        <v>3</v>
      </c>
      <c r="B11" s="78">
        <v>5</v>
      </c>
      <c r="C11" s="78">
        <v>2</v>
      </c>
      <c r="D11" s="78">
        <v>9</v>
      </c>
      <c r="E11" s="78"/>
      <c r="F11" s="78">
        <v>16</v>
      </c>
    </row>
    <row r="12" spans="1:6" x14ac:dyDescent="0.2">
      <c r="A12" s="80" t="s">
        <v>7</v>
      </c>
      <c r="B12" s="78">
        <v>-6</v>
      </c>
      <c r="C12" s="78"/>
      <c r="D12" s="78"/>
      <c r="E12" s="78"/>
      <c r="F12" s="78">
        <v>-6</v>
      </c>
    </row>
    <row r="13" spans="1:6" x14ac:dyDescent="0.2">
      <c r="A13" s="80" t="s">
        <v>8</v>
      </c>
      <c r="B13" s="78">
        <v>3</v>
      </c>
      <c r="C13" s="78">
        <v>11</v>
      </c>
      <c r="D13" s="78">
        <v>10</v>
      </c>
      <c r="E13" s="78"/>
      <c r="F13" s="78">
        <v>24</v>
      </c>
    </row>
    <row r="14" spans="1:6" x14ac:dyDescent="0.2">
      <c r="A14" s="80" t="s">
        <v>633</v>
      </c>
      <c r="B14" s="78">
        <v>67</v>
      </c>
      <c r="C14" s="78">
        <v>79</v>
      </c>
      <c r="D14" s="78">
        <v>62</v>
      </c>
      <c r="E14" s="78">
        <v>6</v>
      </c>
      <c r="F14" s="78">
        <v>214</v>
      </c>
    </row>
  </sheetData>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glio11">
    <outlinePr summaryBelow="0" summaryRight="0"/>
  </sheetPr>
  <dimension ref="A1:BL1000"/>
  <sheetViews>
    <sheetView topLeftCell="C1" workbookViewId="0">
      <pane xSplit="5" ySplit="4" topLeftCell="H232" activePane="bottomRight" state="frozen"/>
      <selection activeCell="G9" activeCellId="3" sqref="A4:D4 G4 A9:D9 G9"/>
      <selection pane="topRight" activeCell="G9" activeCellId="3" sqref="A4:D4 G4 A9:D9 G9"/>
      <selection pane="bottomLeft" activeCell="G9" activeCellId="3" sqref="A4:D4 G4 A9:D9 G9"/>
      <selection pane="bottomRight" activeCell="G9" activeCellId="3" sqref="A4:D4 G4 A9:D9 G9"/>
    </sheetView>
  </sheetViews>
  <sheetFormatPr defaultColWidth="14.42578125" defaultRowHeight="15" customHeight="1" x14ac:dyDescent="0.2"/>
  <cols>
    <col min="1" max="1" width="4.85546875" customWidth="1"/>
    <col min="2" max="2" width="102.42578125" customWidth="1"/>
    <col min="3" max="4" width="20.7109375" customWidth="1"/>
    <col min="5" max="5" width="19.42578125" customWidth="1"/>
    <col min="6" max="6" width="17" customWidth="1"/>
    <col min="7" max="7" width="60" bestFit="1" customWidth="1"/>
    <col min="8" max="9" width="6.42578125" customWidth="1"/>
    <col min="10" max="10" width="10.42578125" bestFit="1" customWidth="1"/>
    <col min="11" max="11" width="10.42578125" customWidth="1"/>
    <col min="12" max="12" width="15.85546875" bestFit="1" customWidth="1"/>
    <col min="13" max="13" width="15.85546875" customWidth="1"/>
    <col min="14" max="15" width="23.140625" customWidth="1"/>
    <col min="16" max="23" width="14.42578125" customWidth="1"/>
    <col min="24" max="25" width="15.7109375" customWidth="1"/>
    <col min="26" max="37" width="14.42578125" customWidth="1"/>
    <col min="38" max="39" width="19.42578125" customWidth="1"/>
    <col min="40" max="41" width="18.42578125" customWidth="1"/>
    <col min="42" max="45" width="14.42578125" customWidth="1"/>
    <col min="46" max="47" width="32.7109375" customWidth="1"/>
    <col min="58" max="59" width="16.28515625" customWidth="1"/>
    <col min="60" max="61" width="16.7109375" customWidth="1"/>
    <col min="62" max="63" width="20.42578125" customWidth="1"/>
  </cols>
  <sheetData>
    <row r="1" spans="1:64" ht="15.75" customHeight="1" thickBot="1" x14ac:dyDescent="0.25">
      <c r="E1" s="1"/>
      <c r="F1" s="1"/>
      <c r="G1" s="1"/>
      <c r="H1" s="178" t="s">
        <v>0</v>
      </c>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8"/>
      <c r="AU1" s="178"/>
      <c r="AV1" s="178"/>
      <c r="AW1" s="178"/>
      <c r="AX1" s="178"/>
      <c r="AY1" s="178"/>
      <c r="AZ1" s="178"/>
      <c r="BA1" s="178"/>
      <c r="BB1" s="178"/>
      <c r="BC1" s="178"/>
      <c r="BD1" s="178"/>
      <c r="BE1" s="178"/>
      <c r="BF1" s="178"/>
      <c r="BG1" s="178"/>
      <c r="BH1" s="178"/>
      <c r="BI1" s="178"/>
      <c r="BJ1" s="178"/>
      <c r="BK1" s="178"/>
    </row>
    <row r="2" spans="1:64" ht="15.75" customHeight="1" thickBot="1" x14ac:dyDescent="0.3">
      <c r="E2" s="1">
        <v>1</v>
      </c>
      <c r="F2" s="1">
        <v>0</v>
      </c>
      <c r="G2" s="1">
        <v>-1</v>
      </c>
      <c r="H2" s="174" t="s">
        <v>1</v>
      </c>
      <c r="I2" s="175"/>
      <c r="J2" s="175"/>
      <c r="K2" s="175"/>
      <c r="L2" s="175"/>
      <c r="M2" s="176"/>
      <c r="N2" s="174" t="s">
        <v>2</v>
      </c>
      <c r="O2" s="175"/>
      <c r="P2" s="175"/>
      <c r="Q2" s="175"/>
      <c r="R2" s="175"/>
      <c r="S2" s="176"/>
      <c r="T2" s="174" t="s">
        <v>3</v>
      </c>
      <c r="U2" s="175"/>
      <c r="V2" s="175"/>
      <c r="W2" s="175"/>
      <c r="X2" s="175"/>
      <c r="Y2" s="176"/>
      <c r="Z2" s="174" t="s">
        <v>4</v>
      </c>
      <c r="AA2" s="175"/>
      <c r="AB2" s="175"/>
      <c r="AC2" s="175"/>
      <c r="AD2" s="175"/>
      <c r="AE2" s="175"/>
      <c r="AF2" s="175"/>
      <c r="AG2" s="176"/>
      <c r="AH2" s="174" t="s">
        <v>5</v>
      </c>
      <c r="AI2" s="175"/>
      <c r="AJ2" s="175"/>
      <c r="AK2" s="175"/>
      <c r="AL2" s="175"/>
      <c r="AM2" s="176"/>
      <c r="AN2" s="174" t="s">
        <v>6</v>
      </c>
      <c r="AO2" s="175"/>
      <c r="AP2" s="175"/>
      <c r="AQ2" s="175"/>
      <c r="AR2" s="175"/>
      <c r="AS2" s="176"/>
      <c r="AT2" s="174" t="s">
        <v>7</v>
      </c>
      <c r="AU2" s="176"/>
      <c r="AV2" s="174" t="s">
        <v>8</v>
      </c>
      <c r="AW2" s="175"/>
      <c r="AX2" s="175"/>
      <c r="AY2" s="175"/>
      <c r="AZ2" s="175"/>
      <c r="BA2" s="176"/>
      <c r="BB2" s="174" t="s">
        <v>9</v>
      </c>
      <c r="BC2" s="175"/>
      <c r="BD2" s="175"/>
      <c r="BE2" s="175"/>
      <c r="BF2" s="175"/>
      <c r="BG2" s="176"/>
      <c r="BH2" s="174" t="s">
        <v>10</v>
      </c>
      <c r="BI2" s="175"/>
      <c r="BJ2" s="175"/>
      <c r="BK2" s="176"/>
    </row>
    <row r="3" spans="1:64" ht="15.75" customHeight="1" thickBot="1" x14ac:dyDescent="0.25">
      <c r="E3" s="3" t="s">
        <v>11</v>
      </c>
      <c r="F3" s="3" t="s">
        <v>12</v>
      </c>
      <c r="G3" s="3" t="s">
        <v>13</v>
      </c>
      <c r="H3" s="4" t="s">
        <v>14</v>
      </c>
      <c r="I3" s="52"/>
      <c r="J3" s="5" t="s">
        <v>15</v>
      </c>
      <c r="K3" s="56"/>
      <c r="L3" s="6" t="s">
        <v>16</v>
      </c>
      <c r="M3" s="58"/>
      <c r="N3" s="4" t="s">
        <v>17</v>
      </c>
      <c r="O3" s="52"/>
      <c r="P3" s="5" t="s">
        <v>18</v>
      </c>
      <c r="Q3" s="56"/>
      <c r="R3" s="5" t="s">
        <v>19</v>
      </c>
      <c r="S3" s="58"/>
      <c r="T3" s="4" t="s">
        <v>20</v>
      </c>
      <c r="U3" s="52"/>
      <c r="V3" s="5" t="s">
        <v>21</v>
      </c>
      <c r="W3" s="56"/>
      <c r="X3" s="5" t="s">
        <v>22</v>
      </c>
      <c r="Y3" s="58"/>
      <c r="Z3" s="4" t="s">
        <v>23</v>
      </c>
      <c r="AA3" s="52"/>
      <c r="AB3" s="5" t="s">
        <v>24</v>
      </c>
      <c r="AC3" s="5"/>
      <c r="AD3" s="5" t="s">
        <v>25</v>
      </c>
      <c r="AE3" s="56"/>
      <c r="AF3" s="5" t="s">
        <v>26</v>
      </c>
      <c r="AG3" s="58"/>
      <c r="AH3" s="4" t="s">
        <v>27</v>
      </c>
      <c r="AI3" s="52"/>
      <c r="AJ3" s="5" t="s">
        <v>28</v>
      </c>
      <c r="AK3" s="56"/>
      <c r="AL3" s="5" t="s">
        <v>29</v>
      </c>
      <c r="AM3" s="58"/>
      <c r="AN3" s="4" t="s">
        <v>30</v>
      </c>
      <c r="AO3" s="52"/>
      <c r="AP3" s="5" t="s">
        <v>31</v>
      </c>
      <c r="AQ3" s="56"/>
      <c r="AR3" s="5" t="s">
        <v>32</v>
      </c>
      <c r="AS3" s="60"/>
      <c r="AT3" s="4" t="s">
        <v>33</v>
      </c>
      <c r="AU3" s="58"/>
      <c r="AV3" s="4" t="s">
        <v>34</v>
      </c>
      <c r="AW3" s="52"/>
      <c r="AX3" s="5" t="s">
        <v>35</v>
      </c>
      <c r="AY3" s="56"/>
      <c r="AZ3" s="5" t="s">
        <v>36</v>
      </c>
      <c r="BA3" s="58"/>
      <c r="BB3" s="4" t="s">
        <v>37</v>
      </c>
      <c r="BC3" s="52"/>
      <c r="BD3" s="5" t="s">
        <v>38</v>
      </c>
      <c r="BE3" s="56"/>
      <c r="BF3" s="5" t="s">
        <v>39</v>
      </c>
      <c r="BG3" s="58"/>
      <c r="BH3" s="66" t="s">
        <v>40</v>
      </c>
      <c r="BI3" s="67"/>
      <c r="BJ3" s="5" t="s">
        <v>41</v>
      </c>
      <c r="BK3" s="68"/>
    </row>
    <row r="4" spans="1:64" ht="15.75" customHeight="1" thickBot="1" x14ac:dyDescent="0.25">
      <c r="B4" s="3" t="s">
        <v>42</v>
      </c>
      <c r="C4" s="3"/>
      <c r="D4" s="3"/>
      <c r="E4" s="8" t="s">
        <v>43</v>
      </c>
      <c r="F4" s="9" t="s">
        <v>44</v>
      </c>
      <c r="G4" s="10" t="s">
        <v>45</v>
      </c>
      <c r="H4" s="11" t="s">
        <v>46</v>
      </c>
      <c r="I4" s="53"/>
      <c r="J4" s="12" t="s">
        <v>47</v>
      </c>
      <c r="K4" s="57"/>
      <c r="L4" s="13" t="s">
        <v>48</v>
      </c>
      <c r="M4" s="59"/>
      <c r="N4" s="11" t="s">
        <v>49</v>
      </c>
      <c r="O4" s="53"/>
      <c r="P4" s="12" t="s">
        <v>50</v>
      </c>
      <c r="Q4" s="57"/>
      <c r="R4" s="12" t="s">
        <v>51</v>
      </c>
      <c r="S4" s="59"/>
      <c r="T4" s="11" t="s">
        <v>52</v>
      </c>
      <c r="U4" s="53"/>
      <c r="V4" s="12" t="s">
        <v>53</v>
      </c>
      <c r="W4" s="57"/>
      <c r="X4" s="12" t="s">
        <v>54</v>
      </c>
      <c r="Y4" s="59"/>
      <c r="Z4" s="11" t="s">
        <v>55</v>
      </c>
      <c r="AA4" s="53"/>
      <c r="AB4" s="12" t="s">
        <v>56</v>
      </c>
      <c r="AC4" s="12"/>
      <c r="AD4" s="12" t="s">
        <v>57</v>
      </c>
      <c r="AE4" s="57"/>
      <c r="AF4" s="12" t="s">
        <v>58</v>
      </c>
      <c r="AG4" s="59"/>
      <c r="AH4" s="11" t="s">
        <v>59</v>
      </c>
      <c r="AI4" s="53"/>
      <c r="AJ4" s="12" t="s">
        <v>60</v>
      </c>
      <c r="AK4" s="57"/>
      <c r="AL4" s="12" t="s">
        <v>61</v>
      </c>
      <c r="AM4" s="59"/>
      <c r="AN4" s="11" t="s">
        <v>62</v>
      </c>
      <c r="AO4" s="53"/>
      <c r="AP4" s="12" t="s">
        <v>63</v>
      </c>
      <c r="AQ4" s="57"/>
      <c r="AR4" s="12" t="s">
        <v>64</v>
      </c>
      <c r="AS4" s="61"/>
      <c r="AT4" s="11" t="s">
        <v>65</v>
      </c>
      <c r="AU4" s="59"/>
      <c r="AV4" s="11" t="s">
        <v>66</v>
      </c>
      <c r="AW4" s="53"/>
      <c r="AX4" s="12" t="s">
        <v>67</v>
      </c>
      <c r="AY4" s="57"/>
      <c r="AZ4" s="12" t="s">
        <v>68</v>
      </c>
      <c r="BA4" s="59"/>
      <c r="BB4" s="11" t="s">
        <v>69</v>
      </c>
      <c r="BC4" s="53"/>
      <c r="BD4" s="12" t="s">
        <v>70</v>
      </c>
      <c r="BE4" s="57"/>
      <c r="BF4" s="12" t="s">
        <v>71</v>
      </c>
      <c r="BG4" s="59"/>
      <c r="BH4" s="11" t="s">
        <v>72</v>
      </c>
      <c r="BI4" s="59"/>
      <c r="BJ4" s="12" t="s">
        <v>73</v>
      </c>
      <c r="BK4" s="69"/>
    </row>
    <row r="5" spans="1:64" ht="15.75" customHeight="1" thickBot="1" x14ac:dyDescent="0.25">
      <c r="A5" s="15" t="s">
        <v>74</v>
      </c>
      <c r="B5" s="16" t="s">
        <v>75</v>
      </c>
      <c r="C5" s="16" t="s">
        <v>76</v>
      </c>
      <c r="D5" s="24">
        <f>IF(EXACT(C5,E5),$E$2,IF(EXACT(C5,F5),$F$2,IF(EXACT(C5,G5),$G$2,0)))</f>
        <v>1</v>
      </c>
      <c r="E5" s="17" t="s">
        <v>76</v>
      </c>
      <c r="F5" s="18" t="s">
        <v>77</v>
      </c>
      <c r="G5" s="19" t="s">
        <v>78</v>
      </c>
      <c r="H5" s="20"/>
      <c r="I5" s="21">
        <f>H5*$D5</f>
        <v>0</v>
      </c>
      <c r="J5" s="21"/>
      <c r="K5" s="54">
        <f>J5*$D5</f>
        <v>0</v>
      </c>
      <c r="L5" s="22"/>
      <c r="M5" s="54">
        <f>L5*$D5</f>
        <v>0</v>
      </c>
      <c r="N5" s="20">
        <v>1</v>
      </c>
      <c r="O5" s="54">
        <f>N5*$D5</f>
        <v>1</v>
      </c>
      <c r="P5" s="21"/>
      <c r="Q5" s="54">
        <f>P5*$D5</f>
        <v>0</v>
      </c>
      <c r="R5" s="21"/>
      <c r="S5" s="54">
        <f t="shared" ref="S5:S68" si="0">R5*$D5</f>
        <v>0</v>
      </c>
      <c r="T5" s="20"/>
      <c r="U5" s="54">
        <f t="shared" ref="U5:U68" si="1">T5*$D5</f>
        <v>0</v>
      </c>
      <c r="V5" s="21"/>
      <c r="W5" s="54">
        <f t="shared" ref="W5:W68" si="2">V5*$D5</f>
        <v>0</v>
      </c>
      <c r="X5" s="21"/>
      <c r="Y5" s="54">
        <f t="shared" ref="Y5:Y68" si="3">X5*$D5</f>
        <v>0</v>
      </c>
      <c r="Z5" s="20"/>
      <c r="AA5" s="54">
        <f t="shared" ref="AA5:AA68" si="4">Z5*$D5</f>
        <v>0</v>
      </c>
      <c r="AB5" s="21"/>
      <c r="AC5" s="54">
        <f t="shared" ref="AC5:AC68" si="5">AB5*$D5</f>
        <v>0</v>
      </c>
      <c r="AD5" s="21"/>
      <c r="AE5" s="54">
        <f t="shared" ref="AE5:AE68" si="6">AD5*$D5</f>
        <v>0</v>
      </c>
      <c r="AF5" s="21"/>
      <c r="AG5" s="54">
        <f t="shared" ref="AG5:AG68" si="7">AF5*$D5</f>
        <v>0</v>
      </c>
      <c r="AH5" s="20"/>
      <c r="AI5" s="54">
        <f t="shared" ref="AI5:AI68" si="8">AH5*$D5</f>
        <v>0</v>
      </c>
      <c r="AJ5" s="21"/>
      <c r="AK5" s="54">
        <f t="shared" ref="AK5:AK68" si="9">AJ5*$D5</f>
        <v>0</v>
      </c>
      <c r="AL5" s="21"/>
      <c r="AM5" s="54">
        <f t="shared" ref="AM5:AM68" si="10">AL5*$D5</f>
        <v>0</v>
      </c>
      <c r="AN5" s="20"/>
      <c r="AO5" s="54">
        <f t="shared" ref="AO5:AO68" si="11">AN5*$D5</f>
        <v>0</v>
      </c>
      <c r="AP5" s="21"/>
      <c r="AQ5" s="54">
        <f t="shared" ref="AQ5:AQ68" si="12">AP5*$D5</f>
        <v>0</v>
      </c>
      <c r="AR5" s="21"/>
      <c r="AS5" s="54">
        <f t="shared" ref="AS5:AS68" si="13">AR5*$D5</f>
        <v>0</v>
      </c>
      <c r="AT5" s="20"/>
      <c r="AU5" s="54">
        <f t="shared" ref="AU5:AU68" si="14">AT5*$D5</f>
        <v>0</v>
      </c>
      <c r="AV5" s="20"/>
      <c r="AW5" s="54">
        <f t="shared" ref="AW5:AW68" si="15">AV5*$D5</f>
        <v>0</v>
      </c>
      <c r="AX5" s="21"/>
      <c r="AY5" s="54">
        <f t="shared" ref="AY5:AY68" si="16">AX5*$D5</f>
        <v>0</v>
      </c>
      <c r="AZ5" s="21"/>
      <c r="BA5" s="54">
        <f t="shared" ref="BA5:BA68" si="17">AZ5*$D5</f>
        <v>0</v>
      </c>
      <c r="BB5" s="20"/>
      <c r="BC5" s="54">
        <f t="shared" ref="BC5:BC68" si="18">BB5*$D5</f>
        <v>0</v>
      </c>
      <c r="BD5" s="21"/>
      <c r="BE5" s="54">
        <f t="shared" ref="BE5:BE68" si="19">BD5*$D5</f>
        <v>0</v>
      </c>
      <c r="BF5" s="21"/>
      <c r="BG5" s="54">
        <f t="shared" ref="BG5:BG68" si="20">BF5*$D5</f>
        <v>0</v>
      </c>
      <c r="BH5" s="20"/>
      <c r="BI5" s="54">
        <f t="shared" ref="BI5:BI68" si="21">BH5*$D5</f>
        <v>0</v>
      </c>
      <c r="BJ5" s="21"/>
      <c r="BK5" s="22">
        <f t="shared" ref="BK5:BK68" si="22">BJ5*$D5</f>
        <v>0</v>
      </c>
      <c r="BL5" s="70"/>
    </row>
    <row r="6" spans="1:64" ht="15.75" customHeight="1" thickBot="1" x14ac:dyDescent="0.25">
      <c r="A6" s="15" t="s">
        <v>79</v>
      </c>
      <c r="B6" s="24" t="s">
        <v>80</v>
      </c>
      <c r="C6" s="16" t="s">
        <v>76</v>
      </c>
      <c r="D6" s="24">
        <f t="shared" ref="D6:D69" si="23">IF(EXACT(C6,E6),$E$2,IF(EXACT(C6,F6),$F$2,IF(EXACT(C6,G6),$G$2,0)))</f>
        <v>-1</v>
      </c>
      <c r="E6" s="25" t="s">
        <v>78</v>
      </c>
      <c r="F6" s="26" t="s">
        <v>77</v>
      </c>
      <c r="G6" s="27" t="s">
        <v>76</v>
      </c>
      <c r="H6" s="28"/>
      <c r="I6" s="29">
        <f t="shared" ref="I6:I69" si="24">H6*$D6</f>
        <v>0</v>
      </c>
      <c r="J6" s="29"/>
      <c r="K6" s="55">
        <f t="shared" ref="K6:K69" si="25">J6*$D6</f>
        <v>0</v>
      </c>
      <c r="L6" s="30"/>
      <c r="M6" s="55">
        <f t="shared" ref="M6:M69" si="26">L6*$D6</f>
        <v>0</v>
      </c>
      <c r="N6" s="28"/>
      <c r="O6" s="55">
        <f t="shared" ref="O6:O69" si="27">N6*$D6</f>
        <v>0</v>
      </c>
      <c r="P6" s="29"/>
      <c r="Q6" s="55">
        <f t="shared" ref="Q6:Q69" si="28">P6*$D6</f>
        <v>0</v>
      </c>
      <c r="R6" s="29"/>
      <c r="S6" s="55">
        <f t="shared" si="0"/>
        <v>0</v>
      </c>
      <c r="T6" s="28">
        <v>1</v>
      </c>
      <c r="U6" s="55">
        <f t="shared" si="1"/>
        <v>-1</v>
      </c>
      <c r="V6" s="29"/>
      <c r="W6" s="55">
        <f t="shared" si="2"/>
        <v>0</v>
      </c>
      <c r="X6" s="29"/>
      <c r="Y6" s="55">
        <f t="shared" si="3"/>
        <v>0</v>
      </c>
      <c r="Z6" s="28"/>
      <c r="AA6" s="55">
        <f t="shared" si="4"/>
        <v>0</v>
      </c>
      <c r="AB6" s="29"/>
      <c r="AC6" s="55">
        <f t="shared" si="5"/>
        <v>0</v>
      </c>
      <c r="AD6" s="29"/>
      <c r="AE6" s="55">
        <f t="shared" si="6"/>
        <v>0</v>
      </c>
      <c r="AF6" s="29"/>
      <c r="AG6" s="55">
        <f t="shared" si="7"/>
        <v>0</v>
      </c>
      <c r="AH6" s="28"/>
      <c r="AI6" s="55">
        <f t="shared" si="8"/>
        <v>0</v>
      </c>
      <c r="AJ6" s="29"/>
      <c r="AK6" s="55">
        <f t="shared" si="9"/>
        <v>0</v>
      </c>
      <c r="AL6" s="29"/>
      <c r="AM6" s="55">
        <f t="shared" si="10"/>
        <v>0</v>
      </c>
      <c r="AN6" s="28"/>
      <c r="AO6" s="55">
        <f t="shared" si="11"/>
        <v>0</v>
      </c>
      <c r="AP6" s="29"/>
      <c r="AQ6" s="55">
        <f t="shared" si="12"/>
        <v>0</v>
      </c>
      <c r="AR6" s="29"/>
      <c r="AS6" s="55">
        <f t="shared" si="13"/>
        <v>0</v>
      </c>
      <c r="AT6" s="28"/>
      <c r="AU6" s="55">
        <f t="shared" si="14"/>
        <v>0</v>
      </c>
      <c r="AV6" s="28"/>
      <c r="AW6" s="55">
        <f t="shared" si="15"/>
        <v>0</v>
      </c>
      <c r="AX6" s="29"/>
      <c r="AY6" s="55">
        <f t="shared" si="16"/>
        <v>0</v>
      </c>
      <c r="AZ6" s="29"/>
      <c r="BA6" s="55">
        <f t="shared" si="17"/>
        <v>0</v>
      </c>
      <c r="BB6" s="28"/>
      <c r="BC6" s="55">
        <f t="shared" si="18"/>
        <v>0</v>
      </c>
      <c r="BD6" s="29"/>
      <c r="BE6" s="55">
        <f t="shared" si="19"/>
        <v>0</v>
      </c>
      <c r="BF6" s="29"/>
      <c r="BG6" s="55">
        <f t="shared" si="20"/>
        <v>0</v>
      </c>
      <c r="BH6" s="28"/>
      <c r="BI6" s="55">
        <f t="shared" si="21"/>
        <v>0</v>
      </c>
      <c r="BJ6" s="29"/>
      <c r="BK6" s="30">
        <f t="shared" si="22"/>
        <v>0</v>
      </c>
      <c r="BL6" s="70"/>
    </row>
    <row r="7" spans="1:64" ht="15.75" customHeight="1" thickBot="1" x14ac:dyDescent="0.25">
      <c r="A7" s="15" t="s">
        <v>81</v>
      </c>
      <c r="B7" s="24" t="s">
        <v>82</v>
      </c>
      <c r="C7" s="16" t="s">
        <v>77</v>
      </c>
      <c r="D7" s="24">
        <f t="shared" si="23"/>
        <v>0</v>
      </c>
      <c r="E7" s="25" t="s">
        <v>76</v>
      </c>
      <c r="F7" s="26" t="s">
        <v>77</v>
      </c>
      <c r="G7" s="27" t="s">
        <v>78</v>
      </c>
      <c r="H7" s="28"/>
      <c r="I7" s="29">
        <f t="shared" si="24"/>
        <v>0</v>
      </c>
      <c r="J7" s="29"/>
      <c r="K7" s="55">
        <f t="shared" si="25"/>
        <v>0</v>
      </c>
      <c r="L7" s="30"/>
      <c r="M7" s="55">
        <f t="shared" si="26"/>
        <v>0</v>
      </c>
      <c r="N7" s="28"/>
      <c r="O7" s="55">
        <f t="shared" si="27"/>
        <v>0</v>
      </c>
      <c r="P7" s="29"/>
      <c r="Q7" s="55">
        <f t="shared" si="28"/>
        <v>0</v>
      </c>
      <c r="R7" s="29"/>
      <c r="S7" s="55">
        <f t="shared" si="0"/>
        <v>0</v>
      </c>
      <c r="T7" s="28"/>
      <c r="U7" s="55">
        <f t="shared" si="1"/>
        <v>0</v>
      </c>
      <c r="V7" s="29"/>
      <c r="W7" s="55">
        <f t="shared" si="2"/>
        <v>0</v>
      </c>
      <c r="X7" s="29"/>
      <c r="Y7" s="55">
        <f t="shared" si="3"/>
        <v>0</v>
      </c>
      <c r="Z7" s="28"/>
      <c r="AA7" s="55">
        <f t="shared" si="4"/>
        <v>0</v>
      </c>
      <c r="AB7" s="29"/>
      <c r="AC7" s="55">
        <f t="shared" si="5"/>
        <v>0</v>
      </c>
      <c r="AD7" s="29"/>
      <c r="AE7" s="55">
        <f t="shared" si="6"/>
        <v>0</v>
      </c>
      <c r="AF7" s="29"/>
      <c r="AG7" s="55">
        <f t="shared" si="7"/>
        <v>0</v>
      </c>
      <c r="AH7" s="28"/>
      <c r="AI7" s="55">
        <f t="shared" si="8"/>
        <v>0</v>
      </c>
      <c r="AJ7" s="29"/>
      <c r="AK7" s="55">
        <f t="shared" si="9"/>
        <v>0</v>
      </c>
      <c r="AL7" s="29"/>
      <c r="AM7" s="55">
        <f t="shared" si="10"/>
        <v>0</v>
      </c>
      <c r="AN7" s="28"/>
      <c r="AO7" s="55">
        <f t="shared" si="11"/>
        <v>0</v>
      </c>
      <c r="AP7" s="29"/>
      <c r="AQ7" s="55">
        <f t="shared" si="12"/>
        <v>0</v>
      </c>
      <c r="AR7" s="29"/>
      <c r="AS7" s="55">
        <f t="shared" si="13"/>
        <v>0</v>
      </c>
      <c r="AT7" s="28"/>
      <c r="AU7" s="55">
        <f t="shared" si="14"/>
        <v>0</v>
      </c>
      <c r="AV7" s="28"/>
      <c r="AW7" s="55">
        <f t="shared" si="15"/>
        <v>0</v>
      </c>
      <c r="AX7" s="29"/>
      <c r="AY7" s="55">
        <f t="shared" si="16"/>
        <v>0</v>
      </c>
      <c r="AZ7" s="29"/>
      <c r="BA7" s="55">
        <f t="shared" si="17"/>
        <v>0</v>
      </c>
      <c r="BB7" s="28"/>
      <c r="BC7" s="55">
        <f t="shared" si="18"/>
        <v>0</v>
      </c>
      <c r="BD7" s="29"/>
      <c r="BE7" s="55">
        <f t="shared" si="19"/>
        <v>0</v>
      </c>
      <c r="BF7" s="29"/>
      <c r="BG7" s="55">
        <f t="shared" si="20"/>
        <v>0</v>
      </c>
      <c r="BH7" s="28">
        <v>1</v>
      </c>
      <c r="BI7" s="55">
        <f t="shared" si="21"/>
        <v>0</v>
      </c>
      <c r="BJ7" s="29"/>
      <c r="BK7" s="30">
        <f t="shared" si="22"/>
        <v>0</v>
      </c>
      <c r="BL7" s="70"/>
    </row>
    <row r="8" spans="1:64" ht="15.75" customHeight="1" thickBot="1" x14ac:dyDescent="0.25">
      <c r="A8" s="15" t="s">
        <v>83</v>
      </c>
      <c r="B8" s="24" t="s">
        <v>84</v>
      </c>
      <c r="C8" s="16" t="s">
        <v>76</v>
      </c>
      <c r="D8" s="24">
        <f t="shared" si="23"/>
        <v>1</v>
      </c>
      <c r="E8" s="25" t="s">
        <v>76</v>
      </c>
      <c r="F8" s="26" t="s">
        <v>77</v>
      </c>
      <c r="G8" s="27" t="s">
        <v>78</v>
      </c>
      <c r="H8" s="28"/>
      <c r="I8" s="29">
        <f t="shared" si="24"/>
        <v>0</v>
      </c>
      <c r="J8" s="29"/>
      <c r="K8" s="55">
        <f t="shared" si="25"/>
        <v>0</v>
      </c>
      <c r="L8" s="30"/>
      <c r="M8" s="55">
        <f t="shared" si="26"/>
        <v>0</v>
      </c>
      <c r="N8" s="28"/>
      <c r="O8" s="55">
        <f t="shared" si="27"/>
        <v>0</v>
      </c>
      <c r="P8" s="29"/>
      <c r="Q8" s="55">
        <f t="shared" si="28"/>
        <v>0</v>
      </c>
      <c r="R8" s="29"/>
      <c r="S8" s="55">
        <f t="shared" si="0"/>
        <v>0</v>
      </c>
      <c r="T8" s="28"/>
      <c r="U8" s="55">
        <f t="shared" si="1"/>
        <v>0</v>
      </c>
      <c r="V8" s="29"/>
      <c r="W8" s="55">
        <f t="shared" si="2"/>
        <v>0</v>
      </c>
      <c r="X8" s="29"/>
      <c r="Y8" s="55">
        <f t="shared" si="3"/>
        <v>0</v>
      </c>
      <c r="Z8" s="28"/>
      <c r="AA8" s="55">
        <f t="shared" si="4"/>
        <v>0</v>
      </c>
      <c r="AB8" s="29"/>
      <c r="AC8" s="55">
        <f t="shared" si="5"/>
        <v>0</v>
      </c>
      <c r="AD8" s="29"/>
      <c r="AE8" s="55">
        <f t="shared" si="6"/>
        <v>0</v>
      </c>
      <c r="AF8" s="29"/>
      <c r="AG8" s="55">
        <f t="shared" si="7"/>
        <v>0</v>
      </c>
      <c r="AH8" s="28"/>
      <c r="AI8" s="55">
        <f t="shared" si="8"/>
        <v>0</v>
      </c>
      <c r="AJ8" s="29"/>
      <c r="AK8" s="55">
        <f t="shared" si="9"/>
        <v>0</v>
      </c>
      <c r="AL8" s="29"/>
      <c r="AM8" s="55">
        <f t="shared" si="10"/>
        <v>0</v>
      </c>
      <c r="AN8" s="28"/>
      <c r="AO8" s="55">
        <f t="shared" si="11"/>
        <v>0</v>
      </c>
      <c r="AP8" s="29">
        <v>1</v>
      </c>
      <c r="AQ8" s="55">
        <f t="shared" si="12"/>
        <v>1</v>
      </c>
      <c r="AR8" s="29"/>
      <c r="AS8" s="55">
        <f t="shared" si="13"/>
        <v>0</v>
      </c>
      <c r="AT8" s="28"/>
      <c r="AU8" s="55">
        <f t="shared" si="14"/>
        <v>0</v>
      </c>
      <c r="AV8" s="28"/>
      <c r="AW8" s="55">
        <f t="shared" si="15"/>
        <v>0</v>
      </c>
      <c r="AX8" s="29"/>
      <c r="AY8" s="55">
        <f t="shared" si="16"/>
        <v>0</v>
      </c>
      <c r="AZ8" s="29"/>
      <c r="BA8" s="55">
        <f t="shared" si="17"/>
        <v>0</v>
      </c>
      <c r="BB8" s="28"/>
      <c r="BC8" s="55">
        <f t="shared" si="18"/>
        <v>0</v>
      </c>
      <c r="BD8" s="29"/>
      <c r="BE8" s="55">
        <f t="shared" si="19"/>
        <v>0</v>
      </c>
      <c r="BF8" s="29"/>
      <c r="BG8" s="55">
        <f t="shared" si="20"/>
        <v>0</v>
      </c>
      <c r="BH8" s="28"/>
      <c r="BI8" s="55">
        <f t="shared" si="21"/>
        <v>0</v>
      </c>
      <c r="BJ8" s="29"/>
      <c r="BK8" s="30">
        <f t="shared" si="22"/>
        <v>0</v>
      </c>
      <c r="BL8" s="70"/>
    </row>
    <row r="9" spans="1:64" ht="15.75" customHeight="1" thickBot="1" x14ac:dyDescent="0.25">
      <c r="A9" s="15" t="s">
        <v>85</v>
      </c>
      <c r="B9" s="24" t="s">
        <v>86</v>
      </c>
      <c r="C9" s="77" t="s">
        <v>76</v>
      </c>
      <c r="D9" s="24">
        <f t="shared" si="23"/>
        <v>1</v>
      </c>
      <c r="E9" s="25" t="s">
        <v>76</v>
      </c>
      <c r="F9" s="26" t="s">
        <v>77</v>
      </c>
      <c r="G9" s="27" t="s">
        <v>78</v>
      </c>
      <c r="H9" s="28"/>
      <c r="I9" s="29">
        <f t="shared" si="24"/>
        <v>0</v>
      </c>
      <c r="J9" s="29">
        <v>1</v>
      </c>
      <c r="K9" s="55">
        <f t="shared" si="25"/>
        <v>1</v>
      </c>
      <c r="L9" s="30"/>
      <c r="M9" s="55">
        <f t="shared" si="26"/>
        <v>0</v>
      </c>
      <c r="N9" s="28"/>
      <c r="O9" s="55">
        <f t="shared" si="27"/>
        <v>0</v>
      </c>
      <c r="P9" s="29"/>
      <c r="Q9" s="55">
        <f t="shared" si="28"/>
        <v>0</v>
      </c>
      <c r="R9" s="29"/>
      <c r="S9" s="55">
        <f t="shared" si="0"/>
        <v>0</v>
      </c>
      <c r="T9" s="28"/>
      <c r="U9" s="55">
        <f t="shared" si="1"/>
        <v>0</v>
      </c>
      <c r="V9" s="29"/>
      <c r="W9" s="55">
        <f t="shared" si="2"/>
        <v>0</v>
      </c>
      <c r="X9" s="29"/>
      <c r="Y9" s="55">
        <f t="shared" si="3"/>
        <v>0</v>
      </c>
      <c r="Z9" s="28"/>
      <c r="AA9" s="55">
        <f t="shared" si="4"/>
        <v>0</v>
      </c>
      <c r="AB9" s="29"/>
      <c r="AC9" s="55">
        <f t="shared" si="5"/>
        <v>0</v>
      </c>
      <c r="AD9" s="29"/>
      <c r="AE9" s="55">
        <f t="shared" si="6"/>
        <v>0</v>
      </c>
      <c r="AF9" s="29"/>
      <c r="AG9" s="55">
        <f t="shared" si="7"/>
        <v>0</v>
      </c>
      <c r="AH9" s="28"/>
      <c r="AI9" s="55">
        <f t="shared" si="8"/>
        <v>0</v>
      </c>
      <c r="AJ9" s="29"/>
      <c r="AK9" s="55">
        <f t="shared" si="9"/>
        <v>0</v>
      </c>
      <c r="AL9" s="29"/>
      <c r="AM9" s="55">
        <f t="shared" si="10"/>
        <v>0</v>
      </c>
      <c r="AN9" s="28"/>
      <c r="AO9" s="55">
        <f t="shared" si="11"/>
        <v>0</v>
      </c>
      <c r="AP9" s="29"/>
      <c r="AQ9" s="55">
        <f t="shared" si="12"/>
        <v>0</v>
      </c>
      <c r="AR9" s="29"/>
      <c r="AS9" s="55">
        <f t="shared" si="13"/>
        <v>0</v>
      </c>
      <c r="AT9" s="28"/>
      <c r="AU9" s="55">
        <f t="shared" si="14"/>
        <v>0</v>
      </c>
      <c r="AV9" s="28"/>
      <c r="AW9" s="55">
        <f t="shared" si="15"/>
        <v>0</v>
      </c>
      <c r="AX9" s="29"/>
      <c r="AY9" s="55">
        <f t="shared" si="16"/>
        <v>0</v>
      </c>
      <c r="AZ9" s="29"/>
      <c r="BA9" s="55">
        <f t="shared" si="17"/>
        <v>0</v>
      </c>
      <c r="BB9" s="28"/>
      <c r="BC9" s="55">
        <f t="shared" si="18"/>
        <v>0</v>
      </c>
      <c r="BD9" s="29"/>
      <c r="BE9" s="55">
        <f t="shared" si="19"/>
        <v>0</v>
      </c>
      <c r="BF9" s="29"/>
      <c r="BG9" s="55">
        <f t="shared" si="20"/>
        <v>0</v>
      </c>
      <c r="BH9" s="28"/>
      <c r="BI9" s="55">
        <f t="shared" si="21"/>
        <v>0</v>
      </c>
      <c r="BJ9" s="29"/>
      <c r="BK9" s="30">
        <f t="shared" si="22"/>
        <v>0</v>
      </c>
      <c r="BL9" s="70"/>
    </row>
    <row r="10" spans="1:64" ht="15.75" customHeight="1" thickBot="1" x14ac:dyDescent="0.25">
      <c r="A10" s="15" t="s">
        <v>87</v>
      </c>
      <c r="B10" s="24" t="s">
        <v>88</v>
      </c>
      <c r="C10" s="16" t="s">
        <v>76</v>
      </c>
      <c r="D10" s="24">
        <f t="shared" si="23"/>
        <v>1</v>
      </c>
      <c r="E10" s="25" t="s">
        <v>76</v>
      </c>
      <c r="F10" s="26" t="s">
        <v>77</v>
      </c>
      <c r="G10" s="27" t="s">
        <v>78</v>
      </c>
      <c r="H10" s="28"/>
      <c r="I10" s="29">
        <f t="shared" si="24"/>
        <v>0</v>
      </c>
      <c r="J10" s="29"/>
      <c r="K10" s="55">
        <f t="shared" si="25"/>
        <v>0</v>
      </c>
      <c r="L10" s="30"/>
      <c r="M10" s="55">
        <f t="shared" si="26"/>
        <v>0</v>
      </c>
      <c r="N10" s="28"/>
      <c r="O10" s="55">
        <f t="shared" si="27"/>
        <v>0</v>
      </c>
      <c r="P10" s="29"/>
      <c r="Q10" s="55">
        <f t="shared" si="28"/>
        <v>0</v>
      </c>
      <c r="R10" s="29"/>
      <c r="S10" s="55">
        <f t="shared" si="0"/>
        <v>0</v>
      </c>
      <c r="T10" s="28"/>
      <c r="U10" s="55">
        <f t="shared" si="1"/>
        <v>0</v>
      </c>
      <c r="V10" s="29"/>
      <c r="W10" s="55">
        <f t="shared" si="2"/>
        <v>0</v>
      </c>
      <c r="X10" s="29"/>
      <c r="Y10" s="55">
        <f t="shared" si="3"/>
        <v>0</v>
      </c>
      <c r="Z10" s="28">
        <v>1</v>
      </c>
      <c r="AA10" s="55">
        <f t="shared" si="4"/>
        <v>1</v>
      </c>
      <c r="AB10" s="29"/>
      <c r="AC10" s="55">
        <f t="shared" si="5"/>
        <v>0</v>
      </c>
      <c r="AD10" s="29"/>
      <c r="AE10" s="55">
        <f t="shared" si="6"/>
        <v>0</v>
      </c>
      <c r="AF10" s="29"/>
      <c r="AG10" s="55">
        <f t="shared" si="7"/>
        <v>0</v>
      </c>
      <c r="AH10" s="28"/>
      <c r="AI10" s="55">
        <f t="shared" si="8"/>
        <v>0</v>
      </c>
      <c r="AJ10" s="29"/>
      <c r="AK10" s="55">
        <f t="shared" si="9"/>
        <v>0</v>
      </c>
      <c r="AL10" s="29"/>
      <c r="AM10" s="55">
        <f t="shared" si="10"/>
        <v>0</v>
      </c>
      <c r="AN10" s="28"/>
      <c r="AO10" s="55">
        <f t="shared" si="11"/>
        <v>0</v>
      </c>
      <c r="AP10" s="29"/>
      <c r="AQ10" s="55">
        <f t="shared" si="12"/>
        <v>0</v>
      </c>
      <c r="AR10" s="29"/>
      <c r="AS10" s="55">
        <f t="shared" si="13"/>
        <v>0</v>
      </c>
      <c r="AT10" s="28"/>
      <c r="AU10" s="55">
        <f t="shared" si="14"/>
        <v>0</v>
      </c>
      <c r="AV10" s="28"/>
      <c r="AW10" s="55">
        <f t="shared" si="15"/>
        <v>0</v>
      </c>
      <c r="AX10" s="29"/>
      <c r="AY10" s="55">
        <f t="shared" si="16"/>
        <v>0</v>
      </c>
      <c r="AZ10" s="29"/>
      <c r="BA10" s="55">
        <f t="shared" si="17"/>
        <v>0</v>
      </c>
      <c r="BB10" s="28"/>
      <c r="BC10" s="55">
        <f t="shared" si="18"/>
        <v>0</v>
      </c>
      <c r="BD10" s="29"/>
      <c r="BE10" s="55">
        <f t="shared" si="19"/>
        <v>0</v>
      </c>
      <c r="BF10" s="29"/>
      <c r="BG10" s="55">
        <f t="shared" si="20"/>
        <v>0</v>
      </c>
      <c r="BH10" s="28"/>
      <c r="BI10" s="55">
        <f t="shared" si="21"/>
        <v>0</v>
      </c>
      <c r="BJ10" s="29">
        <v>1</v>
      </c>
      <c r="BK10" s="30">
        <f t="shared" si="22"/>
        <v>1</v>
      </c>
      <c r="BL10" s="70"/>
    </row>
    <row r="11" spans="1:64" ht="15.75" customHeight="1" thickBot="1" x14ac:dyDescent="0.25">
      <c r="A11" s="15" t="s">
        <v>89</v>
      </c>
      <c r="B11" s="24" t="s">
        <v>90</v>
      </c>
      <c r="C11" s="16" t="s">
        <v>76</v>
      </c>
      <c r="D11" s="24">
        <f t="shared" si="23"/>
        <v>1</v>
      </c>
      <c r="E11" s="25" t="s">
        <v>76</v>
      </c>
      <c r="F11" s="26" t="s">
        <v>77</v>
      </c>
      <c r="G11" s="27" t="s">
        <v>78</v>
      </c>
      <c r="H11" s="28"/>
      <c r="I11" s="29">
        <f t="shared" si="24"/>
        <v>0</v>
      </c>
      <c r="J11" s="29"/>
      <c r="K11" s="55">
        <f t="shared" si="25"/>
        <v>0</v>
      </c>
      <c r="L11" s="30"/>
      <c r="M11" s="55">
        <f t="shared" si="26"/>
        <v>0</v>
      </c>
      <c r="N11" s="28"/>
      <c r="O11" s="55">
        <f t="shared" si="27"/>
        <v>0</v>
      </c>
      <c r="P11" s="29"/>
      <c r="Q11" s="55">
        <f t="shared" si="28"/>
        <v>0</v>
      </c>
      <c r="R11" s="29"/>
      <c r="S11" s="55">
        <f t="shared" si="0"/>
        <v>0</v>
      </c>
      <c r="T11" s="28"/>
      <c r="U11" s="55">
        <f t="shared" si="1"/>
        <v>0</v>
      </c>
      <c r="V11" s="29"/>
      <c r="W11" s="55">
        <f t="shared" si="2"/>
        <v>0</v>
      </c>
      <c r="X11" s="29"/>
      <c r="Y11" s="55">
        <f t="shared" si="3"/>
        <v>0</v>
      </c>
      <c r="Z11" s="28">
        <v>1</v>
      </c>
      <c r="AA11" s="55">
        <f t="shared" si="4"/>
        <v>1</v>
      </c>
      <c r="AB11" s="29"/>
      <c r="AC11" s="55">
        <f t="shared" si="5"/>
        <v>0</v>
      </c>
      <c r="AD11" s="29"/>
      <c r="AE11" s="55">
        <f t="shared" si="6"/>
        <v>0</v>
      </c>
      <c r="AF11" s="29"/>
      <c r="AG11" s="55">
        <f t="shared" si="7"/>
        <v>0</v>
      </c>
      <c r="AH11" s="28"/>
      <c r="AI11" s="55">
        <f t="shared" si="8"/>
        <v>0</v>
      </c>
      <c r="AJ11" s="29"/>
      <c r="AK11" s="55">
        <f t="shared" si="9"/>
        <v>0</v>
      </c>
      <c r="AL11" s="29"/>
      <c r="AM11" s="55">
        <f t="shared" si="10"/>
        <v>0</v>
      </c>
      <c r="AN11" s="28"/>
      <c r="AO11" s="55">
        <f t="shared" si="11"/>
        <v>0</v>
      </c>
      <c r="AP11" s="29"/>
      <c r="AQ11" s="55">
        <f t="shared" si="12"/>
        <v>0</v>
      </c>
      <c r="AR11" s="29"/>
      <c r="AS11" s="55">
        <f t="shared" si="13"/>
        <v>0</v>
      </c>
      <c r="AT11" s="28"/>
      <c r="AU11" s="55">
        <f t="shared" si="14"/>
        <v>0</v>
      </c>
      <c r="AV11" s="28"/>
      <c r="AW11" s="55">
        <f t="shared" si="15"/>
        <v>0</v>
      </c>
      <c r="AX11" s="29"/>
      <c r="AY11" s="55">
        <f t="shared" si="16"/>
        <v>0</v>
      </c>
      <c r="AZ11" s="29"/>
      <c r="BA11" s="55">
        <f t="shared" si="17"/>
        <v>0</v>
      </c>
      <c r="BB11" s="28"/>
      <c r="BC11" s="55">
        <f t="shared" si="18"/>
        <v>0</v>
      </c>
      <c r="BD11" s="29"/>
      <c r="BE11" s="55">
        <f t="shared" si="19"/>
        <v>0</v>
      </c>
      <c r="BF11" s="29"/>
      <c r="BG11" s="55">
        <f t="shared" si="20"/>
        <v>0</v>
      </c>
      <c r="BH11" s="28"/>
      <c r="BI11" s="55">
        <f t="shared" si="21"/>
        <v>0</v>
      </c>
      <c r="BJ11" s="29"/>
      <c r="BK11" s="30">
        <f t="shared" si="22"/>
        <v>0</v>
      </c>
      <c r="BL11" s="70"/>
    </row>
    <row r="12" spans="1:64" ht="15.75" customHeight="1" thickBot="1" x14ac:dyDescent="0.25">
      <c r="A12" s="15" t="s">
        <v>91</v>
      </c>
      <c r="B12" s="24" t="s">
        <v>92</v>
      </c>
      <c r="C12" s="16" t="s">
        <v>76</v>
      </c>
      <c r="D12" s="24">
        <f t="shared" si="23"/>
        <v>1</v>
      </c>
      <c r="E12" s="25" t="s">
        <v>76</v>
      </c>
      <c r="F12" s="26" t="s">
        <v>77</v>
      </c>
      <c r="G12" s="27" t="s">
        <v>78</v>
      </c>
      <c r="H12" s="28"/>
      <c r="I12" s="29">
        <f t="shared" si="24"/>
        <v>0</v>
      </c>
      <c r="J12" s="29"/>
      <c r="K12" s="55">
        <f t="shared" si="25"/>
        <v>0</v>
      </c>
      <c r="L12" s="30"/>
      <c r="M12" s="55">
        <f t="shared" si="26"/>
        <v>0</v>
      </c>
      <c r="N12" s="28"/>
      <c r="O12" s="55">
        <f t="shared" si="27"/>
        <v>0</v>
      </c>
      <c r="P12" s="29"/>
      <c r="Q12" s="55">
        <f t="shared" si="28"/>
        <v>0</v>
      </c>
      <c r="R12" s="29"/>
      <c r="S12" s="55">
        <f t="shared" si="0"/>
        <v>0</v>
      </c>
      <c r="T12" s="28"/>
      <c r="U12" s="55">
        <f t="shared" si="1"/>
        <v>0</v>
      </c>
      <c r="V12" s="29"/>
      <c r="W12" s="55">
        <f t="shared" si="2"/>
        <v>0</v>
      </c>
      <c r="X12" s="29"/>
      <c r="Y12" s="55">
        <f t="shared" si="3"/>
        <v>0</v>
      </c>
      <c r="Z12" s="28"/>
      <c r="AA12" s="55">
        <f t="shared" si="4"/>
        <v>0</v>
      </c>
      <c r="AB12" s="29">
        <v>1</v>
      </c>
      <c r="AC12" s="55">
        <f t="shared" si="5"/>
        <v>1</v>
      </c>
      <c r="AD12" s="29"/>
      <c r="AE12" s="55">
        <f t="shared" si="6"/>
        <v>0</v>
      </c>
      <c r="AF12" s="29"/>
      <c r="AG12" s="55">
        <f t="shared" si="7"/>
        <v>0</v>
      </c>
      <c r="AH12" s="28"/>
      <c r="AI12" s="55">
        <f t="shared" si="8"/>
        <v>0</v>
      </c>
      <c r="AJ12" s="29"/>
      <c r="AK12" s="55">
        <f t="shared" si="9"/>
        <v>0</v>
      </c>
      <c r="AL12" s="29"/>
      <c r="AM12" s="55">
        <f t="shared" si="10"/>
        <v>0</v>
      </c>
      <c r="AN12" s="28"/>
      <c r="AO12" s="55">
        <f t="shared" si="11"/>
        <v>0</v>
      </c>
      <c r="AP12" s="29"/>
      <c r="AQ12" s="55">
        <f t="shared" si="12"/>
        <v>0</v>
      </c>
      <c r="AR12" s="29"/>
      <c r="AS12" s="55">
        <f t="shared" si="13"/>
        <v>0</v>
      </c>
      <c r="AT12" s="28"/>
      <c r="AU12" s="55">
        <f t="shared" si="14"/>
        <v>0</v>
      </c>
      <c r="AV12" s="28"/>
      <c r="AW12" s="55">
        <f t="shared" si="15"/>
        <v>0</v>
      </c>
      <c r="AX12" s="29"/>
      <c r="AY12" s="55">
        <f t="shared" si="16"/>
        <v>0</v>
      </c>
      <c r="AZ12" s="29"/>
      <c r="BA12" s="55">
        <f t="shared" si="17"/>
        <v>0</v>
      </c>
      <c r="BB12" s="28"/>
      <c r="BC12" s="55">
        <f t="shared" si="18"/>
        <v>0</v>
      </c>
      <c r="BD12" s="29"/>
      <c r="BE12" s="55">
        <f t="shared" si="19"/>
        <v>0</v>
      </c>
      <c r="BF12" s="29"/>
      <c r="BG12" s="55">
        <f t="shared" si="20"/>
        <v>0</v>
      </c>
      <c r="BH12" s="28"/>
      <c r="BI12" s="55">
        <f t="shared" si="21"/>
        <v>0</v>
      </c>
      <c r="BJ12" s="29"/>
      <c r="BK12" s="30">
        <f t="shared" si="22"/>
        <v>0</v>
      </c>
      <c r="BL12" s="70"/>
    </row>
    <row r="13" spans="1:64" ht="15.75" customHeight="1" thickBot="1" x14ac:dyDescent="0.25">
      <c r="A13" s="15" t="s">
        <v>93</v>
      </c>
      <c r="B13" s="24" t="s">
        <v>94</v>
      </c>
      <c r="C13" s="16" t="s">
        <v>78</v>
      </c>
      <c r="D13" s="24">
        <f t="shared" si="23"/>
        <v>1</v>
      </c>
      <c r="E13" s="25" t="s">
        <v>78</v>
      </c>
      <c r="F13" s="26" t="s">
        <v>77</v>
      </c>
      <c r="G13" s="27" t="s">
        <v>76</v>
      </c>
      <c r="H13" s="28"/>
      <c r="I13" s="29">
        <f t="shared" si="24"/>
        <v>0</v>
      </c>
      <c r="J13" s="29"/>
      <c r="K13" s="55">
        <f t="shared" si="25"/>
        <v>0</v>
      </c>
      <c r="L13" s="30"/>
      <c r="M13" s="55">
        <f t="shared" si="26"/>
        <v>0</v>
      </c>
      <c r="N13" s="28"/>
      <c r="O13" s="55">
        <f t="shared" si="27"/>
        <v>0</v>
      </c>
      <c r="P13" s="29"/>
      <c r="Q13" s="55">
        <f t="shared" si="28"/>
        <v>0</v>
      </c>
      <c r="R13" s="29"/>
      <c r="S13" s="55">
        <f t="shared" si="0"/>
        <v>0</v>
      </c>
      <c r="T13" s="28">
        <v>1</v>
      </c>
      <c r="U13" s="55">
        <f t="shared" si="1"/>
        <v>1</v>
      </c>
      <c r="V13" s="29"/>
      <c r="W13" s="55">
        <f t="shared" si="2"/>
        <v>0</v>
      </c>
      <c r="X13" s="29"/>
      <c r="Y13" s="55">
        <f t="shared" si="3"/>
        <v>0</v>
      </c>
      <c r="Z13" s="28"/>
      <c r="AA13" s="55">
        <f t="shared" si="4"/>
        <v>0</v>
      </c>
      <c r="AB13" s="29"/>
      <c r="AC13" s="55">
        <f t="shared" si="5"/>
        <v>0</v>
      </c>
      <c r="AD13" s="29"/>
      <c r="AE13" s="55">
        <f t="shared" si="6"/>
        <v>0</v>
      </c>
      <c r="AF13" s="29"/>
      <c r="AG13" s="55">
        <f t="shared" si="7"/>
        <v>0</v>
      </c>
      <c r="AH13" s="28"/>
      <c r="AI13" s="55">
        <f t="shared" si="8"/>
        <v>0</v>
      </c>
      <c r="AJ13" s="29"/>
      <c r="AK13" s="55">
        <f t="shared" si="9"/>
        <v>0</v>
      </c>
      <c r="AL13" s="29"/>
      <c r="AM13" s="55">
        <f t="shared" si="10"/>
        <v>0</v>
      </c>
      <c r="AN13" s="28"/>
      <c r="AO13" s="55">
        <f t="shared" si="11"/>
        <v>0</v>
      </c>
      <c r="AP13" s="29"/>
      <c r="AQ13" s="55">
        <f t="shared" si="12"/>
        <v>0</v>
      </c>
      <c r="AR13" s="29"/>
      <c r="AS13" s="55">
        <f t="shared" si="13"/>
        <v>0</v>
      </c>
      <c r="AT13" s="28"/>
      <c r="AU13" s="55">
        <f t="shared" si="14"/>
        <v>0</v>
      </c>
      <c r="AV13" s="28"/>
      <c r="AW13" s="55">
        <f t="shared" si="15"/>
        <v>0</v>
      </c>
      <c r="AX13" s="29"/>
      <c r="AY13" s="55">
        <f t="shared" si="16"/>
        <v>0</v>
      </c>
      <c r="AZ13" s="29"/>
      <c r="BA13" s="55">
        <f t="shared" si="17"/>
        <v>0</v>
      </c>
      <c r="BB13" s="28"/>
      <c r="BC13" s="55">
        <f t="shared" si="18"/>
        <v>0</v>
      </c>
      <c r="BD13" s="29"/>
      <c r="BE13" s="55">
        <f t="shared" si="19"/>
        <v>0</v>
      </c>
      <c r="BF13" s="29"/>
      <c r="BG13" s="55">
        <f t="shared" si="20"/>
        <v>0</v>
      </c>
      <c r="BH13" s="28"/>
      <c r="BI13" s="55">
        <f t="shared" si="21"/>
        <v>0</v>
      </c>
      <c r="BJ13" s="29"/>
      <c r="BK13" s="30">
        <f t="shared" si="22"/>
        <v>0</v>
      </c>
      <c r="BL13" s="70"/>
    </row>
    <row r="14" spans="1:64" ht="15.75" customHeight="1" thickBot="1" x14ac:dyDescent="0.25">
      <c r="A14" s="15" t="s">
        <v>95</v>
      </c>
      <c r="B14" s="24" t="s">
        <v>96</v>
      </c>
      <c r="C14" s="16" t="s">
        <v>76</v>
      </c>
      <c r="D14" s="24">
        <f t="shared" si="23"/>
        <v>1</v>
      </c>
      <c r="E14" s="25" t="s">
        <v>76</v>
      </c>
      <c r="F14" s="26" t="s">
        <v>77</v>
      </c>
      <c r="G14" s="27" t="s">
        <v>78</v>
      </c>
      <c r="H14" s="28"/>
      <c r="I14" s="29">
        <f t="shared" si="24"/>
        <v>0</v>
      </c>
      <c r="J14" s="29"/>
      <c r="K14" s="55">
        <f t="shared" si="25"/>
        <v>0</v>
      </c>
      <c r="L14" s="30"/>
      <c r="M14" s="55">
        <f t="shared" si="26"/>
        <v>0</v>
      </c>
      <c r="N14" s="28"/>
      <c r="O14" s="55">
        <f t="shared" si="27"/>
        <v>0</v>
      </c>
      <c r="P14" s="29"/>
      <c r="Q14" s="55">
        <f t="shared" si="28"/>
        <v>0</v>
      </c>
      <c r="R14" s="29"/>
      <c r="S14" s="55">
        <f t="shared" si="0"/>
        <v>0</v>
      </c>
      <c r="T14" s="28"/>
      <c r="U14" s="55">
        <f t="shared" si="1"/>
        <v>0</v>
      </c>
      <c r="V14" s="29"/>
      <c r="W14" s="55">
        <f t="shared" si="2"/>
        <v>0</v>
      </c>
      <c r="X14" s="29"/>
      <c r="Y14" s="55">
        <f t="shared" si="3"/>
        <v>0</v>
      </c>
      <c r="Z14" s="28"/>
      <c r="AA14" s="55">
        <f t="shared" si="4"/>
        <v>0</v>
      </c>
      <c r="AB14" s="29"/>
      <c r="AC14" s="55">
        <f t="shared" si="5"/>
        <v>0</v>
      </c>
      <c r="AD14" s="29"/>
      <c r="AE14" s="55">
        <f t="shared" si="6"/>
        <v>0</v>
      </c>
      <c r="AF14" s="29"/>
      <c r="AG14" s="55">
        <f t="shared" si="7"/>
        <v>0</v>
      </c>
      <c r="AH14" s="28"/>
      <c r="AI14" s="55">
        <f t="shared" si="8"/>
        <v>0</v>
      </c>
      <c r="AJ14" s="29"/>
      <c r="AK14" s="55">
        <f t="shared" si="9"/>
        <v>0</v>
      </c>
      <c r="AL14" s="29"/>
      <c r="AM14" s="55">
        <f t="shared" si="10"/>
        <v>0</v>
      </c>
      <c r="AN14" s="28"/>
      <c r="AO14" s="55">
        <f t="shared" si="11"/>
        <v>0</v>
      </c>
      <c r="AP14" s="29"/>
      <c r="AQ14" s="55">
        <f t="shared" si="12"/>
        <v>0</v>
      </c>
      <c r="AR14" s="29"/>
      <c r="AS14" s="55">
        <f t="shared" si="13"/>
        <v>0</v>
      </c>
      <c r="AT14" s="28"/>
      <c r="AU14" s="55">
        <f t="shared" si="14"/>
        <v>0</v>
      </c>
      <c r="AV14" s="28"/>
      <c r="AW14" s="55">
        <f t="shared" si="15"/>
        <v>0</v>
      </c>
      <c r="AX14" s="29"/>
      <c r="AY14" s="55">
        <f t="shared" si="16"/>
        <v>0</v>
      </c>
      <c r="AZ14" s="29"/>
      <c r="BA14" s="55">
        <f t="shared" si="17"/>
        <v>0</v>
      </c>
      <c r="BB14" s="28"/>
      <c r="BC14" s="55">
        <f t="shared" si="18"/>
        <v>0</v>
      </c>
      <c r="BD14" s="29"/>
      <c r="BE14" s="55">
        <f t="shared" si="19"/>
        <v>0</v>
      </c>
      <c r="BF14" s="29"/>
      <c r="BG14" s="55">
        <f t="shared" si="20"/>
        <v>0</v>
      </c>
      <c r="BH14" s="28">
        <v>1</v>
      </c>
      <c r="BI14" s="55">
        <f t="shared" si="21"/>
        <v>1</v>
      </c>
      <c r="BJ14" s="29"/>
      <c r="BK14" s="30">
        <f t="shared" si="22"/>
        <v>0</v>
      </c>
      <c r="BL14" s="70"/>
    </row>
    <row r="15" spans="1:64" ht="15.75" customHeight="1" thickBot="1" x14ac:dyDescent="0.25">
      <c r="A15" s="15" t="s">
        <v>97</v>
      </c>
      <c r="B15" s="24" t="s">
        <v>98</v>
      </c>
      <c r="C15" s="16" t="s">
        <v>78</v>
      </c>
      <c r="D15" s="24">
        <f t="shared" si="23"/>
        <v>-1</v>
      </c>
      <c r="E15" s="25" t="s">
        <v>76</v>
      </c>
      <c r="F15" s="26" t="s">
        <v>77</v>
      </c>
      <c r="G15" s="27" t="s">
        <v>78</v>
      </c>
      <c r="H15" s="28"/>
      <c r="I15" s="29">
        <f t="shared" si="24"/>
        <v>0</v>
      </c>
      <c r="J15" s="29"/>
      <c r="K15" s="55">
        <f t="shared" si="25"/>
        <v>0</v>
      </c>
      <c r="L15" s="30"/>
      <c r="M15" s="55">
        <f t="shared" si="26"/>
        <v>0</v>
      </c>
      <c r="N15" s="28"/>
      <c r="O15" s="55">
        <f t="shared" si="27"/>
        <v>0</v>
      </c>
      <c r="P15" s="29"/>
      <c r="Q15" s="55">
        <f t="shared" si="28"/>
        <v>0</v>
      </c>
      <c r="R15" s="29"/>
      <c r="S15" s="55">
        <f t="shared" si="0"/>
        <v>0</v>
      </c>
      <c r="T15" s="28"/>
      <c r="U15" s="55">
        <f t="shared" si="1"/>
        <v>0</v>
      </c>
      <c r="V15" s="29"/>
      <c r="W15" s="55">
        <f t="shared" si="2"/>
        <v>0</v>
      </c>
      <c r="X15" s="29"/>
      <c r="Y15" s="55">
        <f t="shared" si="3"/>
        <v>0</v>
      </c>
      <c r="Z15" s="28"/>
      <c r="AA15" s="55">
        <f t="shared" si="4"/>
        <v>0</v>
      </c>
      <c r="AB15" s="29"/>
      <c r="AC15" s="55">
        <f t="shared" si="5"/>
        <v>0</v>
      </c>
      <c r="AD15" s="29"/>
      <c r="AE15" s="55">
        <f t="shared" si="6"/>
        <v>0</v>
      </c>
      <c r="AF15" s="29"/>
      <c r="AG15" s="55">
        <f t="shared" si="7"/>
        <v>0</v>
      </c>
      <c r="AH15" s="28"/>
      <c r="AI15" s="55">
        <f t="shared" si="8"/>
        <v>0</v>
      </c>
      <c r="AJ15" s="29"/>
      <c r="AK15" s="55">
        <f t="shared" si="9"/>
        <v>0</v>
      </c>
      <c r="AL15" s="29"/>
      <c r="AM15" s="55">
        <f t="shared" si="10"/>
        <v>0</v>
      </c>
      <c r="AN15" s="28"/>
      <c r="AO15" s="55">
        <f t="shared" si="11"/>
        <v>0</v>
      </c>
      <c r="AP15" s="29"/>
      <c r="AQ15" s="55">
        <f t="shared" si="12"/>
        <v>0</v>
      </c>
      <c r="AR15" s="29"/>
      <c r="AS15" s="55">
        <f t="shared" si="13"/>
        <v>0</v>
      </c>
      <c r="AT15" s="28">
        <v>1</v>
      </c>
      <c r="AU15" s="55">
        <f t="shared" si="14"/>
        <v>-1</v>
      </c>
      <c r="AV15" s="28"/>
      <c r="AW15" s="55">
        <f t="shared" si="15"/>
        <v>0</v>
      </c>
      <c r="AX15" s="29"/>
      <c r="AY15" s="55">
        <f t="shared" si="16"/>
        <v>0</v>
      </c>
      <c r="AZ15" s="29"/>
      <c r="BA15" s="55">
        <f t="shared" si="17"/>
        <v>0</v>
      </c>
      <c r="BB15" s="28"/>
      <c r="BC15" s="55">
        <f t="shared" si="18"/>
        <v>0</v>
      </c>
      <c r="BD15" s="29"/>
      <c r="BE15" s="55">
        <f t="shared" si="19"/>
        <v>0</v>
      </c>
      <c r="BF15" s="29"/>
      <c r="BG15" s="55">
        <f t="shared" si="20"/>
        <v>0</v>
      </c>
      <c r="BH15" s="28"/>
      <c r="BI15" s="55">
        <f t="shared" si="21"/>
        <v>0</v>
      </c>
      <c r="BJ15" s="29"/>
      <c r="BK15" s="30">
        <f t="shared" si="22"/>
        <v>0</v>
      </c>
      <c r="BL15" s="70"/>
    </row>
    <row r="16" spans="1:64" ht="15.75" customHeight="1" thickBot="1" x14ac:dyDescent="0.25">
      <c r="A16" s="15" t="s">
        <v>99</v>
      </c>
      <c r="B16" s="24" t="s">
        <v>100</v>
      </c>
      <c r="C16" s="16" t="s">
        <v>76</v>
      </c>
      <c r="D16" s="24">
        <f t="shared" si="23"/>
        <v>1</v>
      </c>
      <c r="E16" s="25" t="s">
        <v>76</v>
      </c>
      <c r="F16" s="26" t="s">
        <v>77</v>
      </c>
      <c r="G16" s="27" t="s">
        <v>78</v>
      </c>
      <c r="H16" s="28"/>
      <c r="I16" s="29">
        <f t="shared" si="24"/>
        <v>0</v>
      </c>
      <c r="J16" s="29"/>
      <c r="K16" s="55">
        <f t="shared" si="25"/>
        <v>0</v>
      </c>
      <c r="L16" s="30"/>
      <c r="M16" s="55">
        <f t="shared" si="26"/>
        <v>0</v>
      </c>
      <c r="N16" s="28"/>
      <c r="O16" s="55">
        <f t="shared" si="27"/>
        <v>0</v>
      </c>
      <c r="P16" s="29"/>
      <c r="Q16" s="55">
        <f t="shared" si="28"/>
        <v>0</v>
      </c>
      <c r="R16" s="29"/>
      <c r="S16" s="55">
        <f t="shared" si="0"/>
        <v>0</v>
      </c>
      <c r="T16" s="28"/>
      <c r="U16" s="55">
        <f t="shared" si="1"/>
        <v>0</v>
      </c>
      <c r="V16" s="29"/>
      <c r="W16" s="55">
        <f t="shared" si="2"/>
        <v>0</v>
      </c>
      <c r="X16" s="29"/>
      <c r="Y16" s="55">
        <f t="shared" si="3"/>
        <v>0</v>
      </c>
      <c r="Z16" s="28">
        <v>1</v>
      </c>
      <c r="AA16" s="55">
        <f t="shared" si="4"/>
        <v>1</v>
      </c>
      <c r="AB16" s="29"/>
      <c r="AC16" s="55">
        <f t="shared" si="5"/>
        <v>0</v>
      </c>
      <c r="AD16" s="29"/>
      <c r="AE16" s="55">
        <f t="shared" si="6"/>
        <v>0</v>
      </c>
      <c r="AF16" s="29"/>
      <c r="AG16" s="55">
        <f t="shared" si="7"/>
        <v>0</v>
      </c>
      <c r="AH16" s="28"/>
      <c r="AI16" s="55">
        <f t="shared" si="8"/>
        <v>0</v>
      </c>
      <c r="AJ16" s="29"/>
      <c r="AK16" s="55">
        <f t="shared" si="9"/>
        <v>0</v>
      </c>
      <c r="AL16" s="29"/>
      <c r="AM16" s="55">
        <f t="shared" si="10"/>
        <v>0</v>
      </c>
      <c r="AN16" s="28"/>
      <c r="AO16" s="55">
        <f t="shared" si="11"/>
        <v>0</v>
      </c>
      <c r="AP16" s="29"/>
      <c r="AQ16" s="55">
        <f t="shared" si="12"/>
        <v>0</v>
      </c>
      <c r="AR16" s="29"/>
      <c r="AS16" s="55">
        <f t="shared" si="13"/>
        <v>0</v>
      </c>
      <c r="AT16" s="28"/>
      <c r="AU16" s="55">
        <f t="shared" si="14"/>
        <v>0</v>
      </c>
      <c r="AV16" s="28"/>
      <c r="AW16" s="55">
        <f t="shared" si="15"/>
        <v>0</v>
      </c>
      <c r="AX16" s="29"/>
      <c r="AY16" s="55">
        <f t="shared" si="16"/>
        <v>0</v>
      </c>
      <c r="AZ16" s="29"/>
      <c r="BA16" s="55">
        <f t="shared" si="17"/>
        <v>0</v>
      </c>
      <c r="BB16" s="28"/>
      <c r="BC16" s="55">
        <f t="shared" si="18"/>
        <v>0</v>
      </c>
      <c r="BD16" s="29"/>
      <c r="BE16" s="55">
        <f t="shared" si="19"/>
        <v>0</v>
      </c>
      <c r="BF16" s="29"/>
      <c r="BG16" s="55">
        <f t="shared" si="20"/>
        <v>0</v>
      </c>
      <c r="BH16" s="28"/>
      <c r="BI16" s="55">
        <f t="shared" si="21"/>
        <v>0</v>
      </c>
      <c r="BJ16" s="29"/>
      <c r="BK16" s="30">
        <f t="shared" si="22"/>
        <v>0</v>
      </c>
      <c r="BL16" s="70"/>
    </row>
    <row r="17" spans="1:64" ht="15.75" customHeight="1" thickBot="1" x14ac:dyDescent="0.25">
      <c r="A17" s="15" t="s">
        <v>101</v>
      </c>
      <c r="B17" s="24" t="s">
        <v>102</v>
      </c>
      <c r="C17" s="16" t="s">
        <v>76</v>
      </c>
      <c r="D17" s="24">
        <f t="shared" si="23"/>
        <v>1</v>
      </c>
      <c r="E17" s="25" t="s">
        <v>76</v>
      </c>
      <c r="F17" s="26" t="s">
        <v>77</v>
      </c>
      <c r="G17" s="27" t="s">
        <v>78</v>
      </c>
      <c r="H17" s="28"/>
      <c r="I17" s="29">
        <f t="shared" si="24"/>
        <v>0</v>
      </c>
      <c r="J17" s="29"/>
      <c r="K17" s="55">
        <f t="shared" si="25"/>
        <v>0</v>
      </c>
      <c r="L17" s="30"/>
      <c r="M17" s="55">
        <f t="shared" si="26"/>
        <v>0</v>
      </c>
      <c r="N17" s="28"/>
      <c r="O17" s="55">
        <f t="shared" si="27"/>
        <v>0</v>
      </c>
      <c r="P17" s="29"/>
      <c r="Q17" s="55">
        <f t="shared" si="28"/>
        <v>0</v>
      </c>
      <c r="R17" s="29"/>
      <c r="S17" s="55">
        <f t="shared" si="0"/>
        <v>0</v>
      </c>
      <c r="T17" s="28"/>
      <c r="U17" s="55">
        <f t="shared" si="1"/>
        <v>0</v>
      </c>
      <c r="V17" s="29"/>
      <c r="W17" s="55">
        <f t="shared" si="2"/>
        <v>0</v>
      </c>
      <c r="X17" s="29"/>
      <c r="Y17" s="55">
        <f t="shared" si="3"/>
        <v>0</v>
      </c>
      <c r="Z17" s="28"/>
      <c r="AA17" s="55">
        <f t="shared" si="4"/>
        <v>0</v>
      </c>
      <c r="AB17" s="29"/>
      <c r="AC17" s="55">
        <f t="shared" si="5"/>
        <v>0</v>
      </c>
      <c r="AD17" s="29"/>
      <c r="AE17" s="55">
        <f t="shared" si="6"/>
        <v>0</v>
      </c>
      <c r="AF17" s="29"/>
      <c r="AG17" s="55">
        <f t="shared" si="7"/>
        <v>0</v>
      </c>
      <c r="AH17" s="28"/>
      <c r="AI17" s="55">
        <f t="shared" si="8"/>
        <v>0</v>
      </c>
      <c r="AJ17" s="29"/>
      <c r="AK17" s="55">
        <f t="shared" si="9"/>
        <v>0</v>
      </c>
      <c r="AL17" s="29"/>
      <c r="AM17" s="55">
        <f t="shared" si="10"/>
        <v>0</v>
      </c>
      <c r="AN17" s="28"/>
      <c r="AO17" s="55">
        <f t="shared" si="11"/>
        <v>0</v>
      </c>
      <c r="AP17" s="29"/>
      <c r="AQ17" s="55">
        <f t="shared" si="12"/>
        <v>0</v>
      </c>
      <c r="AR17" s="29"/>
      <c r="AS17" s="55">
        <f t="shared" si="13"/>
        <v>0</v>
      </c>
      <c r="AT17" s="28"/>
      <c r="AU17" s="55">
        <f t="shared" si="14"/>
        <v>0</v>
      </c>
      <c r="AV17" s="28"/>
      <c r="AW17" s="55">
        <f t="shared" si="15"/>
        <v>0</v>
      </c>
      <c r="AX17" s="29"/>
      <c r="AY17" s="55">
        <f t="shared" si="16"/>
        <v>0</v>
      </c>
      <c r="AZ17" s="29"/>
      <c r="BA17" s="55">
        <f t="shared" si="17"/>
        <v>0</v>
      </c>
      <c r="BB17" s="28"/>
      <c r="BC17" s="55">
        <f t="shared" si="18"/>
        <v>0</v>
      </c>
      <c r="BD17" s="29"/>
      <c r="BE17" s="55">
        <f t="shared" si="19"/>
        <v>0</v>
      </c>
      <c r="BF17" s="29"/>
      <c r="BG17" s="55">
        <f t="shared" si="20"/>
        <v>0</v>
      </c>
      <c r="BH17" s="28">
        <v>1</v>
      </c>
      <c r="BI17" s="55">
        <f t="shared" si="21"/>
        <v>1</v>
      </c>
      <c r="BJ17" s="29"/>
      <c r="BK17" s="30">
        <f t="shared" si="22"/>
        <v>0</v>
      </c>
      <c r="BL17" s="70"/>
    </row>
    <row r="18" spans="1:64" ht="15.75" customHeight="1" thickBot="1" x14ac:dyDescent="0.25">
      <c r="A18" s="15" t="s">
        <v>103</v>
      </c>
      <c r="B18" s="24" t="s">
        <v>104</v>
      </c>
      <c r="C18" s="16" t="s">
        <v>76</v>
      </c>
      <c r="D18" s="24">
        <f t="shared" si="23"/>
        <v>1</v>
      </c>
      <c r="E18" s="25" t="s">
        <v>76</v>
      </c>
      <c r="F18" s="26" t="s">
        <v>77</v>
      </c>
      <c r="G18" s="27" t="s">
        <v>78</v>
      </c>
      <c r="H18" s="28"/>
      <c r="I18" s="29">
        <f t="shared" si="24"/>
        <v>0</v>
      </c>
      <c r="J18" s="29"/>
      <c r="K18" s="55">
        <f t="shared" si="25"/>
        <v>0</v>
      </c>
      <c r="L18" s="30"/>
      <c r="M18" s="55">
        <f t="shared" si="26"/>
        <v>0</v>
      </c>
      <c r="N18" s="28"/>
      <c r="O18" s="55">
        <f t="shared" si="27"/>
        <v>0</v>
      </c>
      <c r="P18" s="29"/>
      <c r="Q18" s="55">
        <f t="shared" si="28"/>
        <v>0</v>
      </c>
      <c r="R18" s="29"/>
      <c r="S18" s="55">
        <f t="shared" si="0"/>
        <v>0</v>
      </c>
      <c r="T18" s="28"/>
      <c r="U18" s="55">
        <f t="shared" si="1"/>
        <v>0</v>
      </c>
      <c r="V18" s="29"/>
      <c r="W18" s="55">
        <f t="shared" si="2"/>
        <v>0</v>
      </c>
      <c r="X18" s="29"/>
      <c r="Y18" s="55">
        <f t="shared" si="3"/>
        <v>0</v>
      </c>
      <c r="Z18" s="28"/>
      <c r="AA18" s="55">
        <f t="shared" si="4"/>
        <v>0</v>
      </c>
      <c r="AB18" s="29"/>
      <c r="AC18" s="55">
        <f t="shared" si="5"/>
        <v>0</v>
      </c>
      <c r="AD18" s="29"/>
      <c r="AE18" s="55">
        <f t="shared" si="6"/>
        <v>0</v>
      </c>
      <c r="AF18" s="29"/>
      <c r="AG18" s="55">
        <f t="shared" si="7"/>
        <v>0</v>
      </c>
      <c r="AH18" s="28"/>
      <c r="AI18" s="55">
        <f t="shared" si="8"/>
        <v>0</v>
      </c>
      <c r="AJ18" s="29"/>
      <c r="AK18" s="55">
        <f t="shared" si="9"/>
        <v>0</v>
      </c>
      <c r="AL18" s="29"/>
      <c r="AM18" s="55">
        <f t="shared" si="10"/>
        <v>0</v>
      </c>
      <c r="AN18" s="28"/>
      <c r="AO18" s="55">
        <f t="shared" si="11"/>
        <v>0</v>
      </c>
      <c r="AP18" s="29"/>
      <c r="AQ18" s="55">
        <f t="shared" si="12"/>
        <v>0</v>
      </c>
      <c r="AR18" s="29"/>
      <c r="AS18" s="55">
        <f t="shared" si="13"/>
        <v>0</v>
      </c>
      <c r="AT18" s="28"/>
      <c r="AU18" s="55">
        <f t="shared" si="14"/>
        <v>0</v>
      </c>
      <c r="AV18" s="28"/>
      <c r="AW18" s="55">
        <f t="shared" si="15"/>
        <v>0</v>
      </c>
      <c r="AX18" s="29"/>
      <c r="AY18" s="55">
        <f t="shared" si="16"/>
        <v>0</v>
      </c>
      <c r="AZ18" s="29"/>
      <c r="BA18" s="55">
        <f t="shared" si="17"/>
        <v>0</v>
      </c>
      <c r="BB18" s="28">
        <v>1</v>
      </c>
      <c r="BC18" s="55">
        <f t="shared" si="18"/>
        <v>1</v>
      </c>
      <c r="BD18" s="29"/>
      <c r="BE18" s="55">
        <f t="shared" si="19"/>
        <v>0</v>
      </c>
      <c r="BF18" s="29"/>
      <c r="BG18" s="55">
        <f t="shared" si="20"/>
        <v>0</v>
      </c>
      <c r="BH18" s="28"/>
      <c r="BI18" s="55">
        <f t="shared" si="21"/>
        <v>0</v>
      </c>
      <c r="BJ18" s="29"/>
      <c r="BK18" s="30">
        <f t="shared" si="22"/>
        <v>0</v>
      </c>
      <c r="BL18" s="70"/>
    </row>
    <row r="19" spans="1:64" ht="15.75" customHeight="1" thickBot="1" x14ac:dyDescent="0.25">
      <c r="A19" s="15" t="s">
        <v>105</v>
      </c>
      <c r="B19" s="24" t="s">
        <v>106</v>
      </c>
      <c r="C19" s="16" t="s">
        <v>76</v>
      </c>
      <c r="D19" s="24">
        <f t="shared" si="23"/>
        <v>1</v>
      </c>
      <c r="E19" s="25" t="s">
        <v>76</v>
      </c>
      <c r="F19" s="26" t="s">
        <v>77</v>
      </c>
      <c r="G19" s="27" t="s">
        <v>78</v>
      </c>
      <c r="H19" s="28"/>
      <c r="I19" s="29">
        <f t="shared" si="24"/>
        <v>0</v>
      </c>
      <c r="J19" s="29"/>
      <c r="K19" s="55">
        <f t="shared" si="25"/>
        <v>0</v>
      </c>
      <c r="L19" s="30"/>
      <c r="M19" s="55">
        <f t="shared" si="26"/>
        <v>0</v>
      </c>
      <c r="N19" s="28"/>
      <c r="O19" s="55">
        <f t="shared" si="27"/>
        <v>0</v>
      </c>
      <c r="P19" s="29"/>
      <c r="Q19" s="55">
        <f t="shared" si="28"/>
        <v>0</v>
      </c>
      <c r="R19" s="29">
        <v>1</v>
      </c>
      <c r="S19" s="55">
        <f t="shared" si="0"/>
        <v>1</v>
      </c>
      <c r="T19" s="28"/>
      <c r="U19" s="55">
        <f t="shared" si="1"/>
        <v>0</v>
      </c>
      <c r="V19" s="29"/>
      <c r="W19" s="55">
        <f t="shared" si="2"/>
        <v>0</v>
      </c>
      <c r="X19" s="29"/>
      <c r="Y19" s="55">
        <f t="shared" si="3"/>
        <v>0</v>
      </c>
      <c r="Z19" s="28"/>
      <c r="AA19" s="55">
        <f t="shared" si="4"/>
        <v>0</v>
      </c>
      <c r="AB19" s="29"/>
      <c r="AC19" s="55">
        <f t="shared" si="5"/>
        <v>0</v>
      </c>
      <c r="AD19" s="29"/>
      <c r="AE19" s="55">
        <f t="shared" si="6"/>
        <v>0</v>
      </c>
      <c r="AF19" s="29"/>
      <c r="AG19" s="55">
        <f t="shared" si="7"/>
        <v>0</v>
      </c>
      <c r="AH19" s="28"/>
      <c r="AI19" s="55">
        <f t="shared" si="8"/>
        <v>0</v>
      </c>
      <c r="AJ19" s="29"/>
      <c r="AK19" s="55">
        <f t="shared" si="9"/>
        <v>0</v>
      </c>
      <c r="AL19" s="29"/>
      <c r="AM19" s="55">
        <f t="shared" si="10"/>
        <v>0</v>
      </c>
      <c r="AN19" s="28"/>
      <c r="AO19" s="55">
        <f t="shared" si="11"/>
        <v>0</v>
      </c>
      <c r="AP19" s="29"/>
      <c r="AQ19" s="55">
        <f t="shared" si="12"/>
        <v>0</v>
      </c>
      <c r="AR19" s="29"/>
      <c r="AS19" s="55">
        <f t="shared" si="13"/>
        <v>0</v>
      </c>
      <c r="AT19" s="28"/>
      <c r="AU19" s="55">
        <f t="shared" si="14"/>
        <v>0</v>
      </c>
      <c r="AV19" s="28"/>
      <c r="AW19" s="55">
        <f t="shared" si="15"/>
        <v>0</v>
      </c>
      <c r="AX19" s="29"/>
      <c r="AY19" s="55">
        <f t="shared" si="16"/>
        <v>0</v>
      </c>
      <c r="AZ19" s="29"/>
      <c r="BA19" s="55">
        <f t="shared" si="17"/>
        <v>0</v>
      </c>
      <c r="BB19" s="28"/>
      <c r="BC19" s="55">
        <f t="shared" si="18"/>
        <v>0</v>
      </c>
      <c r="BD19" s="29"/>
      <c r="BE19" s="55">
        <f t="shared" si="19"/>
        <v>0</v>
      </c>
      <c r="BF19" s="29"/>
      <c r="BG19" s="55">
        <f t="shared" si="20"/>
        <v>0</v>
      </c>
      <c r="BH19" s="28"/>
      <c r="BI19" s="55">
        <f t="shared" si="21"/>
        <v>0</v>
      </c>
      <c r="BJ19" s="29"/>
      <c r="BK19" s="30">
        <f t="shared" si="22"/>
        <v>0</v>
      </c>
      <c r="BL19" s="70"/>
    </row>
    <row r="20" spans="1:64" ht="15.75" customHeight="1" thickBot="1" x14ac:dyDescent="0.25">
      <c r="A20" s="15" t="s">
        <v>107</v>
      </c>
      <c r="B20" s="24" t="s">
        <v>108</v>
      </c>
      <c r="C20" s="16" t="s">
        <v>78</v>
      </c>
      <c r="D20" s="24">
        <f t="shared" si="23"/>
        <v>1</v>
      </c>
      <c r="E20" s="25" t="s">
        <v>78</v>
      </c>
      <c r="F20" s="26" t="s">
        <v>77</v>
      </c>
      <c r="G20" s="27" t="s">
        <v>76</v>
      </c>
      <c r="H20" s="28"/>
      <c r="I20" s="29">
        <f t="shared" si="24"/>
        <v>0</v>
      </c>
      <c r="J20" s="29"/>
      <c r="K20" s="55">
        <f t="shared" si="25"/>
        <v>0</v>
      </c>
      <c r="L20" s="30"/>
      <c r="M20" s="55">
        <f t="shared" si="26"/>
        <v>0</v>
      </c>
      <c r="N20" s="28"/>
      <c r="O20" s="55">
        <f t="shared" si="27"/>
        <v>0</v>
      </c>
      <c r="P20" s="29"/>
      <c r="Q20" s="55">
        <f t="shared" si="28"/>
        <v>0</v>
      </c>
      <c r="R20" s="29"/>
      <c r="S20" s="55">
        <f t="shared" si="0"/>
        <v>0</v>
      </c>
      <c r="T20" s="28"/>
      <c r="U20" s="55">
        <f t="shared" si="1"/>
        <v>0</v>
      </c>
      <c r="V20" s="29"/>
      <c r="W20" s="55">
        <f t="shared" si="2"/>
        <v>0</v>
      </c>
      <c r="X20" s="29"/>
      <c r="Y20" s="55">
        <f t="shared" si="3"/>
        <v>0</v>
      </c>
      <c r="Z20" s="28"/>
      <c r="AA20" s="55">
        <f t="shared" si="4"/>
        <v>0</v>
      </c>
      <c r="AB20" s="29"/>
      <c r="AC20" s="55">
        <f t="shared" si="5"/>
        <v>0</v>
      </c>
      <c r="AD20" s="29"/>
      <c r="AE20" s="55">
        <f t="shared" si="6"/>
        <v>0</v>
      </c>
      <c r="AF20" s="29"/>
      <c r="AG20" s="55">
        <f t="shared" si="7"/>
        <v>0</v>
      </c>
      <c r="AH20" s="28"/>
      <c r="AI20" s="55">
        <f t="shared" si="8"/>
        <v>0</v>
      </c>
      <c r="AJ20" s="29"/>
      <c r="AK20" s="55">
        <f t="shared" si="9"/>
        <v>0</v>
      </c>
      <c r="AL20" s="29"/>
      <c r="AM20" s="55">
        <f t="shared" si="10"/>
        <v>0</v>
      </c>
      <c r="AN20" s="28"/>
      <c r="AO20" s="55">
        <f t="shared" si="11"/>
        <v>0</v>
      </c>
      <c r="AP20" s="29"/>
      <c r="AQ20" s="55">
        <f t="shared" si="12"/>
        <v>0</v>
      </c>
      <c r="AR20" s="29"/>
      <c r="AS20" s="55">
        <f t="shared" si="13"/>
        <v>0</v>
      </c>
      <c r="AT20" s="28"/>
      <c r="AU20" s="55">
        <f t="shared" si="14"/>
        <v>0</v>
      </c>
      <c r="AV20" s="28">
        <v>1</v>
      </c>
      <c r="AW20" s="55">
        <f t="shared" si="15"/>
        <v>1</v>
      </c>
      <c r="AX20" s="29"/>
      <c r="AY20" s="55">
        <f t="shared" si="16"/>
        <v>0</v>
      </c>
      <c r="AZ20" s="29"/>
      <c r="BA20" s="55">
        <f t="shared" si="17"/>
        <v>0</v>
      </c>
      <c r="BB20" s="28"/>
      <c r="BC20" s="55">
        <f t="shared" si="18"/>
        <v>0</v>
      </c>
      <c r="BD20" s="29"/>
      <c r="BE20" s="55">
        <f t="shared" si="19"/>
        <v>0</v>
      </c>
      <c r="BF20" s="29"/>
      <c r="BG20" s="55">
        <f t="shared" si="20"/>
        <v>0</v>
      </c>
      <c r="BH20" s="28"/>
      <c r="BI20" s="55">
        <f t="shared" si="21"/>
        <v>0</v>
      </c>
      <c r="BJ20" s="29"/>
      <c r="BK20" s="30">
        <f t="shared" si="22"/>
        <v>0</v>
      </c>
      <c r="BL20" s="70"/>
    </row>
    <row r="21" spans="1:64" ht="15.75" customHeight="1" thickBot="1" x14ac:dyDescent="0.25">
      <c r="A21" s="15" t="s">
        <v>109</v>
      </c>
      <c r="B21" s="24" t="s">
        <v>110</v>
      </c>
      <c r="C21" s="16" t="s">
        <v>77</v>
      </c>
      <c r="D21" s="24">
        <f t="shared" si="23"/>
        <v>0</v>
      </c>
      <c r="E21" s="25" t="s">
        <v>76</v>
      </c>
      <c r="F21" s="26" t="s">
        <v>77</v>
      </c>
      <c r="G21" s="27" t="s">
        <v>78</v>
      </c>
      <c r="H21" s="28"/>
      <c r="I21" s="29">
        <f t="shared" si="24"/>
        <v>0</v>
      </c>
      <c r="J21" s="29"/>
      <c r="K21" s="55">
        <f t="shared" si="25"/>
        <v>0</v>
      </c>
      <c r="L21" s="30"/>
      <c r="M21" s="55">
        <f t="shared" si="26"/>
        <v>0</v>
      </c>
      <c r="N21" s="28"/>
      <c r="O21" s="55">
        <f t="shared" si="27"/>
        <v>0</v>
      </c>
      <c r="P21" s="29"/>
      <c r="Q21" s="55">
        <f t="shared" si="28"/>
        <v>0</v>
      </c>
      <c r="R21" s="29"/>
      <c r="S21" s="55">
        <f t="shared" si="0"/>
        <v>0</v>
      </c>
      <c r="T21" s="28"/>
      <c r="U21" s="55">
        <f t="shared" si="1"/>
        <v>0</v>
      </c>
      <c r="V21" s="29"/>
      <c r="W21" s="55">
        <f t="shared" si="2"/>
        <v>0</v>
      </c>
      <c r="X21" s="29"/>
      <c r="Y21" s="55">
        <f t="shared" si="3"/>
        <v>0</v>
      </c>
      <c r="Z21" s="28"/>
      <c r="AA21" s="55">
        <f t="shared" si="4"/>
        <v>0</v>
      </c>
      <c r="AB21" s="29"/>
      <c r="AC21" s="55">
        <f t="shared" si="5"/>
        <v>0</v>
      </c>
      <c r="AD21" s="29"/>
      <c r="AE21" s="55">
        <f t="shared" si="6"/>
        <v>0</v>
      </c>
      <c r="AF21" s="29"/>
      <c r="AG21" s="55">
        <f t="shared" si="7"/>
        <v>0</v>
      </c>
      <c r="AH21" s="28"/>
      <c r="AI21" s="55">
        <f t="shared" si="8"/>
        <v>0</v>
      </c>
      <c r="AJ21" s="29"/>
      <c r="AK21" s="55">
        <f t="shared" si="9"/>
        <v>0</v>
      </c>
      <c r="AL21" s="29"/>
      <c r="AM21" s="55">
        <f t="shared" si="10"/>
        <v>0</v>
      </c>
      <c r="AN21" s="28"/>
      <c r="AO21" s="55">
        <f t="shared" si="11"/>
        <v>0</v>
      </c>
      <c r="AP21" s="29"/>
      <c r="AQ21" s="55">
        <f t="shared" si="12"/>
        <v>0</v>
      </c>
      <c r="AR21" s="29">
        <v>1</v>
      </c>
      <c r="AS21" s="55">
        <f t="shared" si="13"/>
        <v>0</v>
      </c>
      <c r="AT21" s="28"/>
      <c r="AU21" s="55">
        <f t="shared" si="14"/>
        <v>0</v>
      </c>
      <c r="AV21" s="28"/>
      <c r="AW21" s="55">
        <f t="shared" si="15"/>
        <v>0</v>
      </c>
      <c r="AX21" s="29"/>
      <c r="AY21" s="55">
        <f t="shared" si="16"/>
        <v>0</v>
      </c>
      <c r="AZ21" s="29"/>
      <c r="BA21" s="55">
        <f t="shared" si="17"/>
        <v>0</v>
      </c>
      <c r="BB21" s="28"/>
      <c r="BC21" s="55">
        <f t="shared" si="18"/>
        <v>0</v>
      </c>
      <c r="BD21" s="29"/>
      <c r="BE21" s="55">
        <f t="shared" si="19"/>
        <v>0</v>
      </c>
      <c r="BF21" s="29"/>
      <c r="BG21" s="55">
        <f t="shared" si="20"/>
        <v>0</v>
      </c>
      <c r="BH21" s="28"/>
      <c r="BI21" s="55">
        <f t="shared" si="21"/>
        <v>0</v>
      </c>
      <c r="BJ21" s="29"/>
      <c r="BK21" s="30">
        <f t="shared" si="22"/>
        <v>0</v>
      </c>
      <c r="BL21" s="70"/>
    </row>
    <row r="22" spans="1:64" ht="15.75" customHeight="1" thickBot="1" x14ac:dyDescent="0.25">
      <c r="A22" s="15" t="s">
        <v>111</v>
      </c>
      <c r="B22" s="24" t="s">
        <v>112</v>
      </c>
      <c r="C22" s="16" t="s">
        <v>76</v>
      </c>
      <c r="D22" s="24">
        <f t="shared" si="23"/>
        <v>1</v>
      </c>
      <c r="E22" s="25" t="s">
        <v>76</v>
      </c>
      <c r="F22" s="26" t="s">
        <v>77</v>
      </c>
      <c r="G22" s="27" t="s">
        <v>78</v>
      </c>
      <c r="H22" s="28"/>
      <c r="I22" s="29">
        <f t="shared" si="24"/>
        <v>0</v>
      </c>
      <c r="J22" s="29"/>
      <c r="K22" s="55">
        <f t="shared" si="25"/>
        <v>0</v>
      </c>
      <c r="L22" s="30"/>
      <c r="M22" s="55">
        <f t="shared" si="26"/>
        <v>0</v>
      </c>
      <c r="N22" s="28"/>
      <c r="O22" s="55">
        <f t="shared" si="27"/>
        <v>0</v>
      </c>
      <c r="P22" s="29"/>
      <c r="Q22" s="55">
        <f t="shared" si="28"/>
        <v>0</v>
      </c>
      <c r="R22" s="29"/>
      <c r="S22" s="55">
        <f t="shared" si="0"/>
        <v>0</v>
      </c>
      <c r="T22" s="28"/>
      <c r="U22" s="55">
        <f t="shared" si="1"/>
        <v>0</v>
      </c>
      <c r="V22" s="29"/>
      <c r="W22" s="55">
        <f t="shared" si="2"/>
        <v>0</v>
      </c>
      <c r="X22" s="29"/>
      <c r="Y22" s="55">
        <f t="shared" si="3"/>
        <v>0</v>
      </c>
      <c r="Z22" s="28"/>
      <c r="AA22" s="55">
        <f t="shared" si="4"/>
        <v>0</v>
      </c>
      <c r="AB22" s="29"/>
      <c r="AC22" s="55">
        <f t="shared" si="5"/>
        <v>0</v>
      </c>
      <c r="AD22" s="29"/>
      <c r="AE22" s="55">
        <f t="shared" si="6"/>
        <v>0</v>
      </c>
      <c r="AF22" s="29"/>
      <c r="AG22" s="55">
        <f t="shared" si="7"/>
        <v>0</v>
      </c>
      <c r="AH22" s="28"/>
      <c r="AI22" s="55">
        <f t="shared" si="8"/>
        <v>0</v>
      </c>
      <c r="AJ22" s="29"/>
      <c r="AK22" s="55">
        <f t="shared" si="9"/>
        <v>0</v>
      </c>
      <c r="AL22" s="29"/>
      <c r="AM22" s="55">
        <f t="shared" si="10"/>
        <v>0</v>
      </c>
      <c r="AN22" s="28"/>
      <c r="AO22" s="55">
        <f t="shared" si="11"/>
        <v>0</v>
      </c>
      <c r="AP22" s="29">
        <v>1</v>
      </c>
      <c r="AQ22" s="55">
        <f t="shared" si="12"/>
        <v>1</v>
      </c>
      <c r="AR22" s="29"/>
      <c r="AS22" s="55">
        <f t="shared" si="13"/>
        <v>0</v>
      </c>
      <c r="AT22" s="28"/>
      <c r="AU22" s="55">
        <f t="shared" si="14"/>
        <v>0</v>
      </c>
      <c r="AV22" s="28"/>
      <c r="AW22" s="55">
        <f t="shared" si="15"/>
        <v>0</v>
      </c>
      <c r="AX22" s="29"/>
      <c r="AY22" s="55">
        <f t="shared" si="16"/>
        <v>0</v>
      </c>
      <c r="AZ22" s="29"/>
      <c r="BA22" s="55">
        <f t="shared" si="17"/>
        <v>0</v>
      </c>
      <c r="BB22" s="28"/>
      <c r="BC22" s="55">
        <f t="shared" si="18"/>
        <v>0</v>
      </c>
      <c r="BD22" s="29"/>
      <c r="BE22" s="55">
        <f t="shared" si="19"/>
        <v>0</v>
      </c>
      <c r="BF22" s="29"/>
      <c r="BG22" s="55">
        <f t="shared" si="20"/>
        <v>0</v>
      </c>
      <c r="BH22" s="28"/>
      <c r="BI22" s="55">
        <f t="shared" si="21"/>
        <v>0</v>
      </c>
      <c r="BJ22" s="29"/>
      <c r="BK22" s="30">
        <f t="shared" si="22"/>
        <v>0</v>
      </c>
      <c r="BL22" s="70"/>
    </row>
    <row r="23" spans="1:64" ht="36" thickBot="1" x14ac:dyDescent="0.25">
      <c r="A23" s="15" t="s">
        <v>113</v>
      </c>
      <c r="B23" s="32" t="s">
        <v>114</v>
      </c>
      <c r="C23" s="16" t="s">
        <v>117</v>
      </c>
      <c r="D23" s="24">
        <f t="shared" si="23"/>
        <v>-1</v>
      </c>
      <c r="E23" s="25" t="s">
        <v>115</v>
      </c>
      <c r="F23" s="26" t="s">
        <v>116</v>
      </c>
      <c r="G23" s="27" t="s">
        <v>117</v>
      </c>
      <c r="H23" s="28"/>
      <c r="I23" s="29">
        <f t="shared" si="24"/>
        <v>0</v>
      </c>
      <c r="J23" s="29"/>
      <c r="K23" s="55">
        <f t="shared" si="25"/>
        <v>0</v>
      </c>
      <c r="L23" s="30"/>
      <c r="M23" s="55">
        <f t="shared" si="26"/>
        <v>0</v>
      </c>
      <c r="N23" s="28"/>
      <c r="O23" s="55">
        <f t="shared" si="27"/>
        <v>0</v>
      </c>
      <c r="P23" s="29"/>
      <c r="Q23" s="55">
        <f t="shared" si="28"/>
        <v>0</v>
      </c>
      <c r="R23" s="29"/>
      <c r="S23" s="55">
        <f t="shared" si="0"/>
        <v>0</v>
      </c>
      <c r="T23" s="28"/>
      <c r="U23" s="55">
        <f t="shared" si="1"/>
        <v>0</v>
      </c>
      <c r="V23" s="29"/>
      <c r="W23" s="55">
        <f t="shared" si="2"/>
        <v>0</v>
      </c>
      <c r="X23" s="29"/>
      <c r="Y23" s="55">
        <f t="shared" si="3"/>
        <v>0</v>
      </c>
      <c r="Z23" s="28"/>
      <c r="AA23" s="55">
        <f t="shared" si="4"/>
        <v>0</v>
      </c>
      <c r="AB23" s="29"/>
      <c r="AC23" s="55">
        <f t="shared" si="5"/>
        <v>0</v>
      </c>
      <c r="AD23" s="29"/>
      <c r="AE23" s="55">
        <f t="shared" si="6"/>
        <v>0</v>
      </c>
      <c r="AF23" s="29"/>
      <c r="AG23" s="55">
        <f t="shared" si="7"/>
        <v>0</v>
      </c>
      <c r="AH23" s="28"/>
      <c r="AI23" s="55">
        <f t="shared" si="8"/>
        <v>0</v>
      </c>
      <c r="AJ23" s="29"/>
      <c r="AK23" s="55">
        <f t="shared" si="9"/>
        <v>0</v>
      </c>
      <c r="AL23" s="29"/>
      <c r="AM23" s="55">
        <f t="shared" si="10"/>
        <v>0</v>
      </c>
      <c r="AN23" s="28"/>
      <c r="AO23" s="55">
        <f t="shared" si="11"/>
        <v>0</v>
      </c>
      <c r="AP23" s="29"/>
      <c r="AQ23" s="55">
        <f t="shared" si="12"/>
        <v>0</v>
      </c>
      <c r="AR23" s="29"/>
      <c r="AS23" s="55">
        <f t="shared" si="13"/>
        <v>0</v>
      </c>
      <c r="AT23" s="28">
        <v>1</v>
      </c>
      <c r="AU23" s="55">
        <f t="shared" si="14"/>
        <v>-1</v>
      </c>
      <c r="AV23" s="28"/>
      <c r="AW23" s="55">
        <f t="shared" si="15"/>
        <v>0</v>
      </c>
      <c r="AX23" s="29"/>
      <c r="AY23" s="55">
        <f t="shared" si="16"/>
        <v>0</v>
      </c>
      <c r="AZ23" s="29"/>
      <c r="BA23" s="55">
        <f t="shared" si="17"/>
        <v>0</v>
      </c>
      <c r="BB23" s="28"/>
      <c r="BC23" s="55">
        <f t="shared" si="18"/>
        <v>0</v>
      </c>
      <c r="BD23" s="29"/>
      <c r="BE23" s="55">
        <f t="shared" si="19"/>
        <v>0</v>
      </c>
      <c r="BF23" s="29"/>
      <c r="BG23" s="55">
        <f t="shared" si="20"/>
        <v>0</v>
      </c>
      <c r="BH23" s="28"/>
      <c r="BI23" s="55">
        <f t="shared" si="21"/>
        <v>0</v>
      </c>
      <c r="BJ23" s="29"/>
      <c r="BK23" s="30">
        <f t="shared" si="22"/>
        <v>0</v>
      </c>
      <c r="BL23" s="70"/>
    </row>
    <row r="24" spans="1:64" ht="15.75" customHeight="1" thickBot="1" x14ac:dyDescent="0.25">
      <c r="A24" s="15" t="s">
        <v>118</v>
      </c>
      <c r="B24" s="24" t="s">
        <v>119</v>
      </c>
      <c r="C24" s="16" t="s">
        <v>120</v>
      </c>
      <c r="D24" s="24">
        <f t="shared" si="23"/>
        <v>1</v>
      </c>
      <c r="E24" s="25" t="s">
        <v>120</v>
      </c>
      <c r="F24" s="26" t="s">
        <v>121</v>
      </c>
      <c r="G24" s="71" t="s">
        <v>623</v>
      </c>
      <c r="H24" s="28"/>
      <c r="I24" s="29">
        <f t="shared" si="24"/>
        <v>0</v>
      </c>
      <c r="J24" s="29"/>
      <c r="K24" s="55">
        <f t="shared" si="25"/>
        <v>0</v>
      </c>
      <c r="L24" s="30"/>
      <c r="M24" s="55">
        <f t="shared" si="26"/>
        <v>0</v>
      </c>
      <c r="N24" s="28"/>
      <c r="O24" s="55">
        <f t="shared" si="27"/>
        <v>0</v>
      </c>
      <c r="P24" s="29"/>
      <c r="Q24" s="55">
        <f t="shared" si="28"/>
        <v>0</v>
      </c>
      <c r="R24" s="29"/>
      <c r="S24" s="55">
        <f t="shared" si="0"/>
        <v>0</v>
      </c>
      <c r="T24" s="28"/>
      <c r="U24" s="55">
        <f t="shared" si="1"/>
        <v>0</v>
      </c>
      <c r="V24" s="29"/>
      <c r="W24" s="55">
        <f t="shared" si="2"/>
        <v>0</v>
      </c>
      <c r="X24" s="29"/>
      <c r="Y24" s="55">
        <f t="shared" si="3"/>
        <v>0</v>
      </c>
      <c r="Z24" s="28"/>
      <c r="AA24" s="55">
        <f t="shared" si="4"/>
        <v>0</v>
      </c>
      <c r="AB24" s="29"/>
      <c r="AC24" s="55">
        <f t="shared" si="5"/>
        <v>0</v>
      </c>
      <c r="AD24" s="29"/>
      <c r="AE24" s="55">
        <f t="shared" si="6"/>
        <v>0</v>
      </c>
      <c r="AF24" s="29"/>
      <c r="AG24" s="55">
        <f t="shared" si="7"/>
        <v>0</v>
      </c>
      <c r="AH24" s="28"/>
      <c r="AI24" s="55">
        <f t="shared" si="8"/>
        <v>0</v>
      </c>
      <c r="AJ24" s="29"/>
      <c r="AK24" s="55">
        <f t="shared" si="9"/>
        <v>0</v>
      </c>
      <c r="AL24" s="29"/>
      <c r="AM24" s="55">
        <f t="shared" si="10"/>
        <v>0</v>
      </c>
      <c r="AN24" s="28"/>
      <c r="AO24" s="55">
        <f t="shared" si="11"/>
        <v>0</v>
      </c>
      <c r="AP24" s="29"/>
      <c r="AQ24" s="55">
        <f t="shared" si="12"/>
        <v>0</v>
      </c>
      <c r="AR24" s="29"/>
      <c r="AS24" s="55">
        <f t="shared" si="13"/>
        <v>0</v>
      </c>
      <c r="AT24" s="28"/>
      <c r="AU24" s="55">
        <f t="shared" si="14"/>
        <v>0</v>
      </c>
      <c r="AV24" s="28"/>
      <c r="AW24" s="55">
        <f t="shared" si="15"/>
        <v>0</v>
      </c>
      <c r="AX24" s="29"/>
      <c r="AY24" s="55">
        <f t="shared" si="16"/>
        <v>0</v>
      </c>
      <c r="AZ24" s="29"/>
      <c r="BA24" s="55">
        <f t="shared" si="17"/>
        <v>0</v>
      </c>
      <c r="BB24" s="28"/>
      <c r="BC24" s="55">
        <f t="shared" si="18"/>
        <v>0</v>
      </c>
      <c r="BD24" s="29"/>
      <c r="BE24" s="55">
        <f t="shared" si="19"/>
        <v>0</v>
      </c>
      <c r="BF24" s="29"/>
      <c r="BG24" s="55">
        <f t="shared" si="20"/>
        <v>0</v>
      </c>
      <c r="BH24" s="28">
        <v>1</v>
      </c>
      <c r="BI24" s="55">
        <f t="shared" si="21"/>
        <v>1</v>
      </c>
      <c r="BJ24" s="29"/>
      <c r="BK24" s="30">
        <f t="shared" si="22"/>
        <v>0</v>
      </c>
      <c r="BL24" s="70"/>
    </row>
    <row r="25" spans="1:64" ht="15.75" customHeight="1" thickBot="1" x14ac:dyDescent="0.25">
      <c r="A25" s="15" t="s">
        <v>122</v>
      </c>
      <c r="B25" s="24" t="s">
        <v>123</v>
      </c>
      <c r="C25" s="16" t="s">
        <v>78</v>
      </c>
      <c r="D25" s="24">
        <f t="shared" si="23"/>
        <v>1</v>
      </c>
      <c r="E25" s="25" t="s">
        <v>78</v>
      </c>
      <c r="F25" s="26" t="s">
        <v>77</v>
      </c>
      <c r="G25" s="27" t="s">
        <v>76</v>
      </c>
      <c r="H25" s="28"/>
      <c r="I25" s="29">
        <f t="shared" si="24"/>
        <v>0</v>
      </c>
      <c r="J25" s="29"/>
      <c r="K25" s="55">
        <f t="shared" si="25"/>
        <v>0</v>
      </c>
      <c r="L25" s="30"/>
      <c r="M25" s="55">
        <f t="shared" si="26"/>
        <v>0</v>
      </c>
      <c r="N25" s="28"/>
      <c r="O25" s="55">
        <f t="shared" si="27"/>
        <v>0</v>
      </c>
      <c r="P25" s="29"/>
      <c r="Q25" s="55">
        <f t="shared" si="28"/>
        <v>0</v>
      </c>
      <c r="R25" s="29"/>
      <c r="S25" s="55">
        <f t="shared" si="0"/>
        <v>0</v>
      </c>
      <c r="T25" s="28"/>
      <c r="U25" s="55">
        <f t="shared" si="1"/>
        <v>0</v>
      </c>
      <c r="V25" s="29"/>
      <c r="W25" s="55">
        <f t="shared" si="2"/>
        <v>0</v>
      </c>
      <c r="X25" s="29"/>
      <c r="Y25" s="55">
        <f t="shared" si="3"/>
        <v>0</v>
      </c>
      <c r="Z25" s="28"/>
      <c r="AA25" s="55">
        <f t="shared" si="4"/>
        <v>0</v>
      </c>
      <c r="AB25" s="29"/>
      <c r="AC25" s="55">
        <f t="shared" si="5"/>
        <v>0</v>
      </c>
      <c r="AD25" s="29"/>
      <c r="AE25" s="55">
        <f t="shared" si="6"/>
        <v>0</v>
      </c>
      <c r="AF25" s="29"/>
      <c r="AG25" s="55">
        <f t="shared" si="7"/>
        <v>0</v>
      </c>
      <c r="AH25" s="28"/>
      <c r="AI25" s="55">
        <f t="shared" si="8"/>
        <v>0</v>
      </c>
      <c r="AJ25" s="29"/>
      <c r="AK25" s="55">
        <f t="shared" si="9"/>
        <v>0</v>
      </c>
      <c r="AL25" s="29"/>
      <c r="AM25" s="55">
        <f t="shared" si="10"/>
        <v>0</v>
      </c>
      <c r="AN25" s="28"/>
      <c r="AO25" s="55">
        <f t="shared" si="11"/>
        <v>0</v>
      </c>
      <c r="AP25" s="29"/>
      <c r="AQ25" s="55">
        <f t="shared" si="12"/>
        <v>0</v>
      </c>
      <c r="AR25" s="29"/>
      <c r="AS25" s="55">
        <f t="shared" si="13"/>
        <v>0</v>
      </c>
      <c r="AT25" s="28"/>
      <c r="AU25" s="55">
        <f t="shared" si="14"/>
        <v>0</v>
      </c>
      <c r="AV25" s="28"/>
      <c r="AW25" s="55">
        <f t="shared" si="15"/>
        <v>0</v>
      </c>
      <c r="AX25" s="29"/>
      <c r="AY25" s="55">
        <f t="shared" si="16"/>
        <v>0</v>
      </c>
      <c r="AZ25" s="29"/>
      <c r="BA25" s="55">
        <f t="shared" si="17"/>
        <v>0</v>
      </c>
      <c r="BB25" s="28"/>
      <c r="BC25" s="55">
        <f t="shared" si="18"/>
        <v>0</v>
      </c>
      <c r="BD25" s="29">
        <v>1</v>
      </c>
      <c r="BE25" s="55">
        <f t="shared" si="19"/>
        <v>1</v>
      </c>
      <c r="BF25" s="29"/>
      <c r="BG25" s="55">
        <f t="shared" si="20"/>
        <v>0</v>
      </c>
      <c r="BH25" s="28"/>
      <c r="BI25" s="55">
        <f t="shared" si="21"/>
        <v>0</v>
      </c>
      <c r="BJ25" s="29"/>
      <c r="BK25" s="30">
        <f t="shared" si="22"/>
        <v>0</v>
      </c>
      <c r="BL25" s="70"/>
    </row>
    <row r="26" spans="1:64" ht="15.75" customHeight="1" thickBot="1" x14ac:dyDescent="0.25">
      <c r="A26" s="15" t="s">
        <v>124</v>
      </c>
      <c r="B26" s="24" t="s">
        <v>125</v>
      </c>
      <c r="C26" s="16" t="s">
        <v>126</v>
      </c>
      <c r="D26" s="24">
        <f t="shared" si="23"/>
        <v>1</v>
      </c>
      <c r="E26" s="25" t="s">
        <v>126</v>
      </c>
      <c r="F26" s="26" t="s">
        <v>120</v>
      </c>
      <c r="G26" s="27" t="s">
        <v>121</v>
      </c>
      <c r="H26" s="28"/>
      <c r="I26" s="29">
        <f t="shared" si="24"/>
        <v>0</v>
      </c>
      <c r="J26" s="29"/>
      <c r="K26" s="55">
        <f t="shared" si="25"/>
        <v>0</v>
      </c>
      <c r="L26" s="30"/>
      <c r="M26" s="55">
        <f t="shared" si="26"/>
        <v>0</v>
      </c>
      <c r="N26" s="28"/>
      <c r="O26" s="55">
        <f t="shared" si="27"/>
        <v>0</v>
      </c>
      <c r="P26" s="29"/>
      <c r="Q26" s="55">
        <f t="shared" si="28"/>
        <v>0</v>
      </c>
      <c r="R26" s="29">
        <v>1</v>
      </c>
      <c r="S26" s="55">
        <f t="shared" si="0"/>
        <v>1</v>
      </c>
      <c r="T26" s="28"/>
      <c r="U26" s="55">
        <f t="shared" si="1"/>
        <v>0</v>
      </c>
      <c r="V26" s="29"/>
      <c r="W26" s="55">
        <f t="shared" si="2"/>
        <v>0</v>
      </c>
      <c r="X26" s="29"/>
      <c r="Y26" s="55">
        <f t="shared" si="3"/>
        <v>0</v>
      </c>
      <c r="Z26" s="28"/>
      <c r="AA26" s="55">
        <f t="shared" si="4"/>
        <v>0</v>
      </c>
      <c r="AB26" s="29"/>
      <c r="AC26" s="55">
        <f t="shared" si="5"/>
        <v>0</v>
      </c>
      <c r="AD26" s="29"/>
      <c r="AE26" s="55">
        <f t="shared" si="6"/>
        <v>0</v>
      </c>
      <c r="AF26" s="29"/>
      <c r="AG26" s="55">
        <f t="shared" si="7"/>
        <v>0</v>
      </c>
      <c r="AH26" s="28"/>
      <c r="AI26" s="55">
        <f t="shared" si="8"/>
        <v>0</v>
      </c>
      <c r="AJ26" s="29"/>
      <c r="AK26" s="55">
        <f t="shared" si="9"/>
        <v>0</v>
      </c>
      <c r="AL26" s="29"/>
      <c r="AM26" s="55">
        <f t="shared" si="10"/>
        <v>0</v>
      </c>
      <c r="AN26" s="28"/>
      <c r="AO26" s="55">
        <f t="shared" si="11"/>
        <v>0</v>
      </c>
      <c r="AP26" s="29"/>
      <c r="AQ26" s="55">
        <f t="shared" si="12"/>
        <v>0</v>
      </c>
      <c r="AR26" s="29"/>
      <c r="AS26" s="55">
        <f t="shared" si="13"/>
        <v>0</v>
      </c>
      <c r="AT26" s="28"/>
      <c r="AU26" s="55">
        <f t="shared" si="14"/>
        <v>0</v>
      </c>
      <c r="AV26" s="28"/>
      <c r="AW26" s="55">
        <f t="shared" si="15"/>
        <v>0</v>
      </c>
      <c r="AX26" s="29"/>
      <c r="AY26" s="55">
        <f t="shared" si="16"/>
        <v>0</v>
      </c>
      <c r="AZ26" s="29"/>
      <c r="BA26" s="55">
        <f t="shared" si="17"/>
        <v>0</v>
      </c>
      <c r="BB26" s="28"/>
      <c r="BC26" s="55">
        <f t="shared" si="18"/>
        <v>0</v>
      </c>
      <c r="BD26" s="29"/>
      <c r="BE26" s="55">
        <f t="shared" si="19"/>
        <v>0</v>
      </c>
      <c r="BF26" s="29"/>
      <c r="BG26" s="55">
        <f t="shared" si="20"/>
        <v>0</v>
      </c>
      <c r="BH26" s="28"/>
      <c r="BI26" s="55">
        <f t="shared" si="21"/>
        <v>0</v>
      </c>
      <c r="BJ26" s="29"/>
      <c r="BK26" s="30">
        <f t="shared" si="22"/>
        <v>0</v>
      </c>
      <c r="BL26" s="70"/>
    </row>
    <row r="27" spans="1:64" ht="15.75" customHeight="1" thickBot="1" x14ac:dyDescent="0.25">
      <c r="A27" s="15" t="s">
        <v>127</v>
      </c>
      <c r="B27" s="24" t="s">
        <v>128</v>
      </c>
      <c r="C27" s="16" t="s">
        <v>78</v>
      </c>
      <c r="D27" s="24">
        <f t="shared" si="23"/>
        <v>1</v>
      </c>
      <c r="E27" s="25" t="s">
        <v>78</v>
      </c>
      <c r="F27" s="26" t="s">
        <v>77</v>
      </c>
      <c r="G27" s="27" t="s">
        <v>76</v>
      </c>
      <c r="H27" s="28"/>
      <c r="I27" s="29">
        <f t="shared" si="24"/>
        <v>0</v>
      </c>
      <c r="J27" s="29"/>
      <c r="K27" s="55">
        <f t="shared" si="25"/>
        <v>0</v>
      </c>
      <c r="L27" s="30"/>
      <c r="M27" s="55">
        <f t="shared" si="26"/>
        <v>0</v>
      </c>
      <c r="N27" s="28"/>
      <c r="O27" s="55">
        <f t="shared" si="27"/>
        <v>0</v>
      </c>
      <c r="P27" s="29"/>
      <c r="Q27" s="55">
        <f t="shared" si="28"/>
        <v>0</v>
      </c>
      <c r="R27" s="29"/>
      <c r="S27" s="55">
        <f t="shared" si="0"/>
        <v>0</v>
      </c>
      <c r="T27" s="28"/>
      <c r="U27" s="55">
        <f t="shared" si="1"/>
        <v>0</v>
      </c>
      <c r="V27" s="29"/>
      <c r="W27" s="55">
        <f t="shared" si="2"/>
        <v>0</v>
      </c>
      <c r="X27" s="29"/>
      <c r="Y27" s="55">
        <f t="shared" si="3"/>
        <v>0</v>
      </c>
      <c r="Z27" s="28"/>
      <c r="AA27" s="55">
        <f t="shared" si="4"/>
        <v>0</v>
      </c>
      <c r="AB27" s="29"/>
      <c r="AC27" s="55">
        <f t="shared" si="5"/>
        <v>0</v>
      </c>
      <c r="AD27" s="29"/>
      <c r="AE27" s="55">
        <f t="shared" si="6"/>
        <v>0</v>
      </c>
      <c r="AF27" s="29"/>
      <c r="AG27" s="55">
        <f t="shared" si="7"/>
        <v>0</v>
      </c>
      <c r="AH27" s="28">
        <v>1</v>
      </c>
      <c r="AI27" s="55">
        <f t="shared" si="8"/>
        <v>1</v>
      </c>
      <c r="AJ27" s="29"/>
      <c r="AK27" s="55">
        <f t="shared" si="9"/>
        <v>0</v>
      </c>
      <c r="AL27" s="29"/>
      <c r="AM27" s="55">
        <f t="shared" si="10"/>
        <v>0</v>
      </c>
      <c r="AN27" s="28"/>
      <c r="AO27" s="55">
        <f t="shared" si="11"/>
        <v>0</v>
      </c>
      <c r="AP27" s="29"/>
      <c r="AQ27" s="55">
        <f t="shared" si="12"/>
        <v>0</v>
      </c>
      <c r="AR27" s="29"/>
      <c r="AS27" s="55">
        <f t="shared" si="13"/>
        <v>0</v>
      </c>
      <c r="AT27" s="28"/>
      <c r="AU27" s="55">
        <f t="shared" si="14"/>
        <v>0</v>
      </c>
      <c r="AV27" s="28"/>
      <c r="AW27" s="55">
        <f t="shared" si="15"/>
        <v>0</v>
      </c>
      <c r="AX27" s="29"/>
      <c r="AY27" s="55">
        <f t="shared" si="16"/>
        <v>0</v>
      </c>
      <c r="AZ27" s="29"/>
      <c r="BA27" s="55">
        <f t="shared" si="17"/>
        <v>0</v>
      </c>
      <c r="BB27" s="28"/>
      <c r="BC27" s="55">
        <f t="shared" si="18"/>
        <v>0</v>
      </c>
      <c r="BD27" s="29"/>
      <c r="BE27" s="55">
        <f t="shared" si="19"/>
        <v>0</v>
      </c>
      <c r="BF27" s="29"/>
      <c r="BG27" s="55">
        <f t="shared" si="20"/>
        <v>0</v>
      </c>
      <c r="BH27" s="28"/>
      <c r="BI27" s="55">
        <f t="shared" si="21"/>
        <v>0</v>
      </c>
      <c r="BJ27" s="29"/>
      <c r="BK27" s="30">
        <f t="shared" si="22"/>
        <v>0</v>
      </c>
      <c r="BL27" s="70"/>
    </row>
    <row r="28" spans="1:64" ht="15.75" customHeight="1" thickBot="1" x14ac:dyDescent="0.25">
      <c r="A28" s="15" t="s">
        <v>129</v>
      </c>
      <c r="B28" s="24" t="s">
        <v>130</v>
      </c>
      <c r="C28" s="16" t="s">
        <v>76</v>
      </c>
      <c r="D28" s="24">
        <f t="shared" si="23"/>
        <v>1</v>
      </c>
      <c r="E28" s="25" t="s">
        <v>76</v>
      </c>
      <c r="F28" s="26" t="s">
        <v>77</v>
      </c>
      <c r="G28" s="27" t="s">
        <v>78</v>
      </c>
      <c r="H28" s="28"/>
      <c r="I28" s="29">
        <f t="shared" si="24"/>
        <v>0</v>
      </c>
      <c r="J28" s="29"/>
      <c r="K28" s="55">
        <f t="shared" si="25"/>
        <v>0</v>
      </c>
      <c r="L28" s="30"/>
      <c r="M28" s="55">
        <f t="shared" si="26"/>
        <v>0</v>
      </c>
      <c r="N28" s="28"/>
      <c r="O28" s="55">
        <f t="shared" si="27"/>
        <v>0</v>
      </c>
      <c r="P28" s="29"/>
      <c r="Q28" s="55">
        <f t="shared" si="28"/>
        <v>0</v>
      </c>
      <c r="R28" s="29"/>
      <c r="S28" s="55">
        <f t="shared" si="0"/>
        <v>0</v>
      </c>
      <c r="T28" s="28"/>
      <c r="U28" s="55">
        <f t="shared" si="1"/>
        <v>0</v>
      </c>
      <c r="V28" s="29"/>
      <c r="W28" s="55">
        <f t="shared" si="2"/>
        <v>0</v>
      </c>
      <c r="X28" s="29"/>
      <c r="Y28" s="55">
        <f t="shared" si="3"/>
        <v>0</v>
      </c>
      <c r="Z28" s="28"/>
      <c r="AA28" s="55">
        <f t="shared" si="4"/>
        <v>0</v>
      </c>
      <c r="AB28" s="29"/>
      <c r="AC28" s="55">
        <f t="shared" si="5"/>
        <v>0</v>
      </c>
      <c r="AD28" s="29"/>
      <c r="AE28" s="55">
        <f t="shared" si="6"/>
        <v>0</v>
      </c>
      <c r="AF28" s="29"/>
      <c r="AG28" s="55">
        <f t="shared" si="7"/>
        <v>0</v>
      </c>
      <c r="AH28" s="28"/>
      <c r="AI28" s="55">
        <f t="shared" si="8"/>
        <v>0</v>
      </c>
      <c r="AJ28" s="29">
        <v>1</v>
      </c>
      <c r="AK28" s="55">
        <f t="shared" si="9"/>
        <v>1</v>
      </c>
      <c r="AL28" s="29"/>
      <c r="AM28" s="55">
        <f t="shared" si="10"/>
        <v>0</v>
      </c>
      <c r="AN28" s="28"/>
      <c r="AO28" s="55">
        <f t="shared" si="11"/>
        <v>0</v>
      </c>
      <c r="AP28" s="29"/>
      <c r="AQ28" s="55">
        <f t="shared" si="12"/>
        <v>0</v>
      </c>
      <c r="AR28" s="29"/>
      <c r="AS28" s="55">
        <f t="shared" si="13"/>
        <v>0</v>
      </c>
      <c r="AT28" s="28"/>
      <c r="AU28" s="55">
        <f t="shared" si="14"/>
        <v>0</v>
      </c>
      <c r="AV28" s="28"/>
      <c r="AW28" s="55">
        <f t="shared" si="15"/>
        <v>0</v>
      </c>
      <c r="AX28" s="29"/>
      <c r="AY28" s="55">
        <f t="shared" si="16"/>
        <v>0</v>
      </c>
      <c r="AZ28" s="29"/>
      <c r="BA28" s="55">
        <f t="shared" si="17"/>
        <v>0</v>
      </c>
      <c r="BB28" s="28"/>
      <c r="BC28" s="55">
        <f t="shared" si="18"/>
        <v>0</v>
      </c>
      <c r="BD28" s="29"/>
      <c r="BE28" s="55">
        <f t="shared" si="19"/>
        <v>0</v>
      </c>
      <c r="BF28" s="29"/>
      <c r="BG28" s="55">
        <f t="shared" si="20"/>
        <v>0</v>
      </c>
      <c r="BH28" s="28"/>
      <c r="BI28" s="55">
        <f t="shared" si="21"/>
        <v>0</v>
      </c>
      <c r="BJ28" s="29"/>
      <c r="BK28" s="30">
        <f t="shared" si="22"/>
        <v>0</v>
      </c>
      <c r="BL28" s="70"/>
    </row>
    <row r="29" spans="1:64" ht="15.75" customHeight="1" thickBot="1" x14ac:dyDescent="0.25">
      <c r="A29" s="15" t="s">
        <v>131</v>
      </c>
      <c r="B29" s="24" t="s">
        <v>132</v>
      </c>
      <c r="C29" s="16" t="s">
        <v>76</v>
      </c>
      <c r="D29" s="24">
        <f t="shared" si="23"/>
        <v>1</v>
      </c>
      <c r="E29" s="25" t="s">
        <v>76</v>
      </c>
      <c r="F29" s="26" t="s">
        <v>77</v>
      </c>
      <c r="G29" s="27" t="s">
        <v>78</v>
      </c>
      <c r="H29" s="28"/>
      <c r="I29" s="29">
        <f t="shared" si="24"/>
        <v>0</v>
      </c>
      <c r="J29" s="29"/>
      <c r="K29" s="55">
        <f t="shared" si="25"/>
        <v>0</v>
      </c>
      <c r="L29" s="30"/>
      <c r="M29" s="55">
        <f t="shared" si="26"/>
        <v>0</v>
      </c>
      <c r="N29" s="28"/>
      <c r="O29" s="55">
        <f t="shared" si="27"/>
        <v>0</v>
      </c>
      <c r="P29" s="29"/>
      <c r="Q29" s="55">
        <f t="shared" si="28"/>
        <v>0</v>
      </c>
      <c r="R29" s="29"/>
      <c r="S29" s="55">
        <f t="shared" si="0"/>
        <v>0</v>
      </c>
      <c r="T29" s="28"/>
      <c r="U29" s="55">
        <f t="shared" si="1"/>
        <v>0</v>
      </c>
      <c r="V29" s="29"/>
      <c r="W29" s="55">
        <f t="shared" si="2"/>
        <v>0</v>
      </c>
      <c r="X29" s="29"/>
      <c r="Y29" s="55">
        <f t="shared" si="3"/>
        <v>0</v>
      </c>
      <c r="Z29" s="28"/>
      <c r="AA29" s="55">
        <f t="shared" si="4"/>
        <v>0</v>
      </c>
      <c r="AB29" s="29"/>
      <c r="AC29" s="55">
        <f t="shared" si="5"/>
        <v>0</v>
      </c>
      <c r="AD29" s="29"/>
      <c r="AE29" s="55">
        <f t="shared" si="6"/>
        <v>0</v>
      </c>
      <c r="AF29" s="29"/>
      <c r="AG29" s="55">
        <f t="shared" si="7"/>
        <v>0</v>
      </c>
      <c r="AH29" s="28"/>
      <c r="AI29" s="55">
        <f t="shared" si="8"/>
        <v>0</v>
      </c>
      <c r="AJ29" s="29"/>
      <c r="AK29" s="55">
        <f t="shared" si="9"/>
        <v>0</v>
      </c>
      <c r="AL29" s="29"/>
      <c r="AM29" s="55">
        <f t="shared" si="10"/>
        <v>0</v>
      </c>
      <c r="AN29" s="28"/>
      <c r="AO29" s="55">
        <f t="shared" si="11"/>
        <v>0</v>
      </c>
      <c r="AP29" s="29">
        <v>1</v>
      </c>
      <c r="AQ29" s="55">
        <f t="shared" si="12"/>
        <v>1</v>
      </c>
      <c r="AR29" s="29"/>
      <c r="AS29" s="55">
        <f t="shared" si="13"/>
        <v>0</v>
      </c>
      <c r="AT29" s="28"/>
      <c r="AU29" s="55">
        <f t="shared" si="14"/>
        <v>0</v>
      </c>
      <c r="AV29" s="28"/>
      <c r="AW29" s="55">
        <f t="shared" si="15"/>
        <v>0</v>
      </c>
      <c r="AX29" s="29"/>
      <c r="AY29" s="55">
        <f t="shared" si="16"/>
        <v>0</v>
      </c>
      <c r="AZ29" s="29"/>
      <c r="BA29" s="55">
        <f t="shared" si="17"/>
        <v>0</v>
      </c>
      <c r="BB29" s="28"/>
      <c r="BC29" s="55">
        <f t="shared" si="18"/>
        <v>0</v>
      </c>
      <c r="BD29" s="29"/>
      <c r="BE29" s="55">
        <f t="shared" si="19"/>
        <v>0</v>
      </c>
      <c r="BF29" s="29"/>
      <c r="BG29" s="55">
        <f t="shared" si="20"/>
        <v>0</v>
      </c>
      <c r="BH29" s="28"/>
      <c r="BI29" s="55">
        <f t="shared" si="21"/>
        <v>0</v>
      </c>
      <c r="BJ29" s="29"/>
      <c r="BK29" s="30">
        <f t="shared" si="22"/>
        <v>0</v>
      </c>
      <c r="BL29" s="70"/>
    </row>
    <row r="30" spans="1:64" ht="15.75" customHeight="1" thickBot="1" x14ac:dyDescent="0.25">
      <c r="A30" s="15" t="s">
        <v>133</v>
      </c>
      <c r="B30" s="24" t="s">
        <v>134</v>
      </c>
      <c r="C30" s="16" t="s">
        <v>76</v>
      </c>
      <c r="D30" s="24">
        <f t="shared" si="23"/>
        <v>1</v>
      </c>
      <c r="E30" s="25" t="s">
        <v>76</v>
      </c>
      <c r="F30" s="26" t="s">
        <v>77</v>
      </c>
      <c r="G30" s="27" t="s">
        <v>78</v>
      </c>
      <c r="H30" s="28"/>
      <c r="I30" s="29">
        <f t="shared" si="24"/>
        <v>0</v>
      </c>
      <c r="J30" s="29"/>
      <c r="K30" s="55">
        <f t="shared" si="25"/>
        <v>0</v>
      </c>
      <c r="L30" s="30"/>
      <c r="M30" s="55">
        <f t="shared" si="26"/>
        <v>0</v>
      </c>
      <c r="N30" s="28">
        <v>1</v>
      </c>
      <c r="O30" s="55">
        <f t="shared" si="27"/>
        <v>1</v>
      </c>
      <c r="P30" s="29"/>
      <c r="Q30" s="55">
        <f t="shared" si="28"/>
        <v>0</v>
      </c>
      <c r="R30" s="29"/>
      <c r="S30" s="55">
        <f t="shared" si="0"/>
        <v>0</v>
      </c>
      <c r="T30" s="28"/>
      <c r="U30" s="55">
        <f t="shared" si="1"/>
        <v>0</v>
      </c>
      <c r="V30" s="29"/>
      <c r="W30" s="55">
        <f t="shared" si="2"/>
        <v>0</v>
      </c>
      <c r="X30" s="29"/>
      <c r="Y30" s="55">
        <f t="shared" si="3"/>
        <v>0</v>
      </c>
      <c r="Z30" s="28"/>
      <c r="AA30" s="55">
        <f t="shared" si="4"/>
        <v>0</v>
      </c>
      <c r="AB30" s="29"/>
      <c r="AC30" s="55">
        <f t="shared" si="5"/>
        <v>0</v>
      </c>
      <c r="AD30" s="29"/>
      <c r="AE30" s="55">
        <f t="shared" si="6"/>
        <v>0</v>
      </c>
      <c r="AF30" s="29"/>
      <c r="AG30" s="55">
        <f t="shared" si="7"/>
        <v>0</v>
      </c>
      <c r="AH30" s="28"/>
      <c r="AI30" s="55">
        <f t="shared" si="8"/>
        <v>0</v>
      </c>
      <c r="AJ30" s="29"/>
      <c r="AK30" s="55">
        <f t="shared" si="9"/>
        <v>0</v>
      </c>
      <c r="AL30" s="29"/>
      <c r="AM30" s="55">
        <f t="shared" si="10"/>
        <v>0</v>
      </c>
      <c r="AN30" s="28"/>
      <c r="AO30" s="55">
        <f t="shared" si="11"/>
        <v>0</v>
      </c>
      <c r="AP30" s="29"/>
      <c r="AQ30" s="55">
        <f t="shared" si="12"/>
        <v>0</v>
      </c>
      <c r="AR30" s="29"/>
      <c r="AS30" s="55">
        <f t="shared" si="13"/>
        <v>0</v>
      </c>
      <c r="AT30" s="28"/>
      <c r="AU30" s="55">
        <f t="shared" si="14"/>
        <v>0</v>
      </c>
      <c r="AV30" s="28"/>
      <c r="AW30" s="55">
        <f t="shared" si="15"/>
        <v>0</v>
      </c>
      <c r="AX30" s="29"/>
      <c r="AY30" s="55">
        <f t="shared" si="16"/>
        <v>0</v>
      </c>
      <c r="AZ30" s="29"/>
      <c r="BA30" s="55">
        <f t="shared" si="17"/>
        <v>0</v>
      </c>
      <c r="BB30" s="28"/>
      <c r="BC30" s="55">
        <f t="shared" si="18"/>
        <v>0</v>
      </c>
      <c r="BD30" s="29"/>
      <c r="BE30" s="55">
        <f t="shared" si="19"/>
        <v>0</v>
      </c>
      <c r="BF30" s="29"/>
      <c r="BG30" s="55">
        <f t="shared" si="20"/>
        <v>0</v>
      </c>
      <c r="BH30" s="28"/>
      <c r="BI30" s="55">
        <f t="shared" si="21"/>
        <v>0</v>
      </c>
      <c r="BJ30" s="29"/>
      <c r="BK30" s="30">
        <f t="shared" si="22"/>
        <v>0</v>
      </c>
      <c r="BL30" s="70"/>
    </row>
    <row r="31" spans="1:64" ht="15.75" customHeight="1" thickBot="1" x14ac:dyDescent="0.25">
      <c r="A31" s="15" t="s">
        <v>135</v>
      </c>
      <c r="B31" s="24" t="s">
        <v>136</v>
      </c>
      <c r="C31" s="16" t="s">
        <v>76</v>
      </c>
      <c r="D31" s="24">
        <f t="shared" si="23"/>
        <v>1</v>
      </c>
      <c r="E31" s="25" t="s">
        <v>76</v>
      </c>
      <c r="F31" s="26" t="s">
        <v>77</v>
      </c>
      <c r="G31" s="27" t="s">
        <v>78</v>
      </c>
      <c r="H31" s="28"/>
      <c r="I31" s="29">
        <f t="shared" si="24"/>
        <v>0</v>
      </c>
      <c r="J31" s="29"/>
      <c r="K31" s="55">
        <f t="shared" si="25"/>
        <v>0</v>
      </c>
      <c r="L31" s="30"/>
      <c r="M31" s="55">
        <f t="shared" si="26"/>
        <v>0</v>
      </c>
      <c r="N31" s="28"/>
      <c r="O31" s="55">
        <f t="shared" si="27"/>
        <v>0</v>
      </c>
      <c r="P31" s="29"/>
      <c r="Q31" s="55">
        <f t="shared" si="28"/>
        <v>0</v>
      </c>
      <c r="R31" s="29"/>
      <c r="S31" s="55">
        <f t="shared" si="0"/>
        <v>0</v>
      </c>
      <c r="T31" s="28"/>
      <c r="U31" s="55">
        <f t="shared" si="1"/>
        <v>0</v>
      </c>
      <c r="V31" s="29"/>
      <c r="W31" s="55">
        <f t="shared" si="2"/>
        <v>0</v>
      </c>
      <c r="X31" s="29"/>
      <c r="Y31" s="55">
        <f t="shared" si="3"/>
        <v>0</v>
      </c>
      <c r="Z31" s="28"/>
      <c r="AA31" s="55">
        <f t="shared" si="4"/>
        <v>0</v>
      </c>
      <c r="AB31" s="29"/>
      <c r="AC31" s="55">
        <f t="shared" si="5"/>
        <v>0</v>
      </c>
      <c r="AD31" s="29"/>
      <c r="AE31" s="55">
        <f t="shared" si="6"/>
        <v>0</v>
      </c>
      <c r="AF31" s="29"/>
      <c r="AG31" s="55">
        <f t="shared" si="7"/>
        <v>0</v>
      </c>
      <c r="AH31" s="28"/>
      <c r="AI31" s="55">
        <f t="shared" si="8"/>
        <v>0</v>
      </c>
      <c r="AJ31" s="29"/>
      <c r="AK31" s="55">
        <f t="shared" si="9"/>
        <v>0</v>
      </c>
      <c r="AL31" s="29"/>
      <c r="AM31" s="55">
        <f t="shared" si="10"/>
        <v>0</v>
      </c>
      <c r="AN31" s="28"/>
      <c r="AO31" s="55">
        <f t="shared" si="11"/>
        <v>0</v>
      </c>
      <c r="AP31" s="29"/>
      <c r="AQ31" s="55">
        <f t="shared" si="12"/>
        <v>0</v>
      </c>
      <c r="AR31" s="29"/>
      <c r="AS31" s="55">
        <f t="shared" si="13"/>
        <v>0</v>
      </c>
      <c r="AT31" s="28"/>
      <c r="AU31" s="55">
        <f t="shared" si="14"/>
        <v>0</v>
      </c>
      <c r="AV31" s="28"/>
      <c r="AW31" s="55">
        <f t="shared" si="15"/>
        <v>0</v>
      </c>
      <c r="AX31" s="29"/>
      <c r="AY31" s="55">
        <f t="shared" si="16"/>
        <v>0</v>
      </c>
      <c r="AZ31" s="29"/>
      <c r="BA31" s="55">
        <f t="shared" si="17"/>
        <v>0</v>
      </c>
      <c r="BB31" s="28"/>
      <c r="BC31" s="55">
        <f t="shared" si="18"/>
        <v>0</v>
      </c>
      <c r="BD31" s="29"/>
      <c r="BE31" s="55">
        <f t="shared" si="19"/>
        <v>0</v>
      </c>
      <c r="BF31" s="29"/>
      <c r="BG31" s="55">
        <f t="shared" si="20"/>
        <v>0</v>
      </c>
      <c r="BH31" s="28"/>
      <c r="BI31" s="55">
        <f t="shared" si="21"/>
        <v>0</v>
      </c>
      <c r="BJ31" s="29">
        <v>1</v>
      </c>
      <c r="BK31" s="30">
        <f t="shared" si="22"/>
        <v>1</v>
      </c>
      <c r="BL31" s="70"/>
    </row>
    <row r="32" spans="1:64" ht="15.75" customHeight="1" thickBot="1" x14ac:dyDescent="0.25">
      <c r="A32" s="15" t="s">
        <v>137</v>
      </c>
      <c r="B32" s="24" t="s">
        <v>138</v>
      </c>
      <c r="C32" s="16" t="s">
        <v>76</v>
      </c>
      <c r="D32" s="24">
        <f t="shared" si="23"/>
        <v>-1</v>
      </c>
      <c r="E32" s="25" t="s">
        <v>78</v>
      </c>
      <c r="F32" s="26" t="s">
        <v>77</v>
      </c>
      <c r="G32" s="27" t="s">
        <v>76</v>
      </c>
      <c r="H32" s="28"/>
      <c r="I32" s="29">
        <f t="shared" si="24"/>
        <v>0</v>
      </c>
      <c r="J32" s="29"/>
      <c r="K32" s="55">
        <f t="shared" si="25"/>
        <v>0</v>
      </c>
      <c r="L32" s="30"/>
      <c r="M32" s="55">
        <f t="shared" si="26"/>
        <v>0</v>
      </c>
      <c r="N32" s="28"/>
      <c r="O32" s="55">
        <f t="shared" si="27"/>
        <v>0</v>
      </c>
      <c r="P32" s="29"/>
      <c r="Q32" s="55">
        <f t="shared" si="28"/>
        <v>0</v>
      </c>
      <c r="R32" s="29"/>
      <c r="S32" s="55">
        <f t="shared" si="0"/>
        <v>0</v>
      </c>
      <c r="T32" s="28"/>
      <c r="U32" s="55">
        <f t="shared" si="1"/>
        <v>0</v>
      </c>
      <c r="V32" s="29">
        <v>1</v>
      </c>
      <c r="W32" s="55">
        <f t="shared" si="2"/>
        <v>-1</v>
      </c>
      <c r="X32" s="29"/>
      <c r="Y32" s="55">
        <f t="shared" si="3"/>
        <v>0</v>
      </c>
      <c r="Z32" s="28"/>
      <c r="AA32" s="55">
        <f t="shared" si="4"/>
        <v>0</v>
      </c>
      <c r="AB32" s="29"/>
      <c r="AC32" s="55">
        <f t="shared" si="5"/>
        <v>0</v>
      </c>
      <c r="AD32" s="29"/>
      <c r="AE32" s="55">
        <f t="shared" si="6"/>
        <v>0</v>
      </c>
      <c r="AF32" s="29"/>
      <c r="AG32" s="55">
        <f t="shared" si="7"/>
        <v>0</v>
      </c>
      <c r="AH32" s="28"/>
      <c r="AI32" s="55">
        <f t="shared" si="8"/>
        <v>0</v>
      </c>
      <c r="AJ32" s="29"/>
      <c r="AK32" s="55">
        <f t="shared" si="9"/>
        <v>0</v>
      </c>
      <c r="AL32" s="29"/>
      <c r="AM32" s="55">
        <f t="shared" si="10"/>
        <v>0</v>
      </c>
      <c r="AN32" s="28"/>
      <c r="AO32" s="55">
        <f t="shared" si="11"/>
        <v>0</v>
      </c>
      <c r="AP32" s="29"/>
      <c r="AQ32" s="55">
        <f t="shared" si="12"/>
        <v>0</v>
      </c>
      <c r="AR32" s="29"/>
      <c r="AS32" s="55">
        <f t="shared" si="13"/>
        <v>0</v>
      </c>
      <c r="AT32" s="28"/>
      <c r="AU32" s="55">
        <f t="shared" si="14"/>
        <v>0</v>
      </c>
      <c r="AV32" s="28"/>
      <c r="AW32" s="55">
        <f t="shared" si="15"/>
        <v>0</v>
      </c>
      <c r="AX32" s="29"/>
      <c r="AY32" s="55">
        <f t="shared" si="16"/>
        <v>0</v>
      </c>
      <c r="AZ32" s="29"/>
      <c r="BA32" s="55">
        <f t="shared" si="17"/>
        <v>0</v>
      </c>
      <c r="BB32" s="28"/>
      <c r="BC32" s="55">
        <f t="shared" si="18"/>
        <v>0</v>
      </c>
      <c r="BD32" s="29"/>
      <c r="BE32" s="55">
        <f t="shared" si="19"/>
        <v>0</v>
      </c>
      <c r="BF32" s="29"/>
      <c r="BG32" s="55">
        <f t="shared" si="20"/>
        <v>0</v>
      </c>
      <c r="BH32" s="28"/>
      <c r="BI32" s="55">
        <f t="shared" si="21"/>
        <v>0</v>
      </c>
      <c r="BJ32" s="29"/>
      <c r="BK32" s="30">
        <f t="shared" si="22"/>
        <v>0</v>
      </c>
      <c r="BL32" s="70"/>
    </row>
    <row r="33" spans="1:64" ht="15.75" customHeight="1" thickBot="1" x14ac:dyDescent="0.25">
      <c r="A33" s="15" t="s">
        <v>139</v>
      </c>
      <c r="B33" s="24" t="s">
        <v>140</v>
      </c>
      <c r="C33" s="16" t="s">
        <v>78</v>
      </c>
      <c r="D33" s="24">
        <f t="shared" si="23"/>
        <v>-1</v>
      </c>
      <c r="E33" s="25" t="s">
        <v>76</v>
      </c>
      <c r="F33" s="26" t="s">
        <v>77</v>
      </c>
      <c r="G33" s="27" t="s">
        <v>78</v>
      </c>
      <c r="H33" s="28"/>
      <c r="I33" s="29">
        <f t="shared" si="24"/>
        <v>0</v>
      </c>
      <c r="J33" s="29"/>
      <c r="K33" s="55">
        <f t="shared" si="25"/>
        <v>0</v>
      </c>
      <c r="L33" s="30"/>
      <c r="M33" s="55">
        <f t="shared" si="26"/>
        <v>0</v>
      </c>
      <c r="N33" s="28"/>
      <c r="O33" s="55">
        <f t="shared" si="27"/>
        <v>0</v>
      </c>
      <c r="P33" s="29"/>
      <c r="Q33" s="55">
        <f t="shared" si="28"/>
        <v>0</v>
      </c>
      <c r="R33" s="29"/>
      <c r="S33" s="55">
        <f t="shared" si="0"/>
        <v>0</v>
      </c>
      <c r="T33" s="28"/>
      <c r="U33" s="55">
        <f t="shared" si="1"/>
        <v>0</v>
      </c>
      <c r="V33" s="29"/>
      <c r="W33" s="55">
        <f t="shared" si="2"/>
        <v>0</v>
      </c>
      <c r="X33" s="29"/>
      <c r="Y33" s="55">
        <f t="shared" si="3"/>
        <v>0</v>
      </c>
      <c r="Z33" s="28"/>
      <c r="AA33" s="55">
        <f t="shared" si="4"/>
        <v>0</v>
      </c>
      <c r="AB33" s="29">
        <v>1</v>
      </c>
      <c r="AC33" s="55">
        <f t="shared" si="5"/>
        <v>-1</v>
      </c>
      <c r="AD33" s="29"/>
      <c r="AE33" s="55">
        <f t="shared" si="6"/>
        <v>0</v>
      </c>
      <c r="AF33" s="29"/>
      <c r="AG33" s="55">
        <f t="shared" si="7"/>
        <v>0</v>
      </c>
      <c r="AH33" s="28"/>
      <c r="AI33" s="55">
        <f t="shared" si="8"/>
        <v>0</v>
      </c>
      <c r="AJ33" s="29"/>
      <c r="AK33" s="55">
        <f t="shared" si="9"/>
        <v>0</v>
      </c>
      <c r="AL33" s="29"/>
      <c r="AM33" s="55">
        <f t="shared" si="10"/>
        <v>0</v>
      </c>
      <c r="AN33" s="28"/>
      <c r="AO33" s="55">
        <f t="shared" si="11"/>
        <v>0</v>
      </c>
      <c r="AP33" s="29"/>
      <c r="AQ33" s="55">
        <f t="shared" si="12"/>
        <v>0</v>
      </c>
      <c r="AR33" s="29"/>
      <c r="AS33" s="55">
        <f t="shared" si="13"/>
        <v>0</v>
      </c>
      <c r="AT33" s="28"/>
      <c r="AU33" s="55">
        <f t="shared" si="14"/>
        <v>0</v>
      </c>
      <c r="AV33" s="28"/>
      <c r="AW33" s="55">
        <f t="shared" si="15"/>
        <v>0</v>
      </c>
      <c r="AX33" s="29"/>
      <c r="AY33" s="55">
        <f t="shared" si="16"/>
        <v>0</v>
      </c>
      <c r="AZ33" s="29"/>
      <c r="BA33" s="55">
        <f t="shared" si="17"/>
        <v>0</v>
      </c>
      <c r="BB33" s="28"/>
      <c r="BC33" s="55">
        <f t="shared" si="18"/>
        <v>0</v>
      </c>
      <c r="BD33" s="29"/>
      <c r="BE33" s="55">
        <f t="shared" si="19"/>
        <v>0</v>
      </c>
      <c r="BF33" s="29"/>
      <c r="BG33" s="55">
        <f t="shared" si="20"/>
        <v>0</v>
      </c>
      <c r="BH33" s="28"/>
      <c r="BI33" s="55">
        <f t="shared" si="21"/>
        <v>0</v>
      </c>
      <c r="BJ33" s="29"/>
      <c r="BK33" s="30">
        <f t="shared" si="22"/>
        <v>0</v>
      </c>
      <c r="BL33" s="70"/>
    </row>
    <row r="34" spans="1:64" ht="15.75" customHeight="1" thickBot="1" x14ac:dyDescent="0.25">
      <c r="A34" s="15" t="s">
        <v>141</v>
      </c>
      <c r="B34" s="24" t="s">
        <v>142</v>
      </c>
      <c r="C34" s="16" t="s">
        <v>76</v>
      </c>
      <c r="D34" s="24">
        <f t="shared" si="23"/>
        <v>-1</v>
      </c>
      <c r="E34" s="25" t="s">
        <v>78</v>
      </c>
      <c r="F34" s="26" t="s">
        <v>77</v>
      </c>
      <c r="G34" s="27" t="s">
        <v>76</v>
      </c>
      <c r="H34" s="28"/>
      <c r="I34" s="29">
        <f t="shared" si="24"/>
        <v>0</v>
      </c>
      <c r="J34" s="29"/>
      <c r="K34" s="55">
        <f t="shared" si="25"/>
        <v>0</v>
      </c>
      <c r="L34" s="30"/>
      <c r="M34" s="55">
        <f t="shared" si="26"/>
        <v>0</v>
      </c>
      <c r="N34" s="28"/>
      <c r="O34" s="55">
        <f t="shared" si="27"/>
        <v>0</v>
      </c>
      <c r="P34" s="29"/>
      <c r="Q34" s="55">
        <f t="shared" si="28"/>
        <v>0</v>
      </c>
      <c r="R34" s="29"/>
      <c r="S34" s="55">
        <f t="shared" si="0"/>
        <v>0</v>
      </c>
      <c r="T34" s="28"/>
      <c r="U34" s="55">
        <f t="shared" si="1"/>
        <v>0</v>
      </c>
      <c r="V34" s="29">
        <v>1</v>
      </c>
      <c r="W34" s="55">
        <f t="shared" si="2"/>
        <v>-1</v>
      </c>
      <c r="X34" s="29"/>
      <c r="Y34" s="55">
        <f t="shared" si="3"/>
        <v>0</v>
      </c>
      <c r="Z34" s="28"/>
      <c r="AA34" s="55">
        <f t="shared" si="4"/>
        <v>0</v>
      </c>
      <c r="AB34" s="29"/>
      <c r="AC34" s="55">
        <f t="shared" si="5"/>
        <v>0</v>
      </c>
      <c r="AD34" s="29"/>
      <c r="AE34" s="55">
        <f t="shared" si="6"/>
        <v>0</v>
      </c>
      <c r="AF34" s="29"/>
      <c r="AG34" s="55">
        <f t="shared" si="7"/>
        <v>0</v>
      </c>
      <c r="AH34" s="28"/>
      <c r="AI34" s="55">
        <f t="shared" si="8"/>
        <v>0</v>
      </c>
      <c r="AJ34" s="29"/>
      <c r="AK34" s="55">
        <f t="shared" si="9"/>
        <v>0</v>
      </c>
      <c r="AL34" s="29"/>
      <c r="AM34" s="55">
        <f t="shared" si="10"/>
        <v>0</v>
      </c>
      <c r="AN34" s="28"/>
      <c r="AO34" s="55">
        <f t="shared" si="11"/>
        <v>0</v>
      </c>
      <c r="AP34" s="29"/>
      <c r="AQ34" s="55">
        <f t="shared" si="12"/>
        <v>0</v>
      </c>
      <c r="AR34" s="29"/>
      <c r="AS34" s="55">
        <f t="shared" si="13"/>
        <v>0</v>
      </c>
      <c r="AT34" s="28"/>
      <c r="AU34" s="55">
        <f t="shared" si="14"/>
        <v>0</v>
      </c>
      <c r="AV34" s="28"/>
      <c r="AW34" s="55">
        <f t="shared" si="15"/>
        <v>0</v>
      </c>
      <c r="AX34" s="29"/>
      <c r="AY34" s="55">
        <f t="shared" si="16"/>
        <v>0</v>
      </c>
      <c r="AZ34" s="29"/>
      <c r="BA34" s="55">
        <f t="shared" si="17"/>
        <v>0</v>
      </c>
      <c r="BB34" s="28"/>
      <c r="BC34" s="55">
        <f t="shared" si="18"/>
        <v>0</v>
      </c>
      <c r="BD34" s="29"/>
      <c r="BE34" s="55">
        <f t="shared" si="19"/>
        <v>0</v>
      </c>
      <c r="BF34" s="29"/>
      <c r="BG34" s="55">
        <f t="shared" si="20"/>
        <v>0</v>
      </c>
      <c r="BH34" s="28"/>
      <c r="BI34" s="55">
        <f t="shared" si="21"/>
        <v>0</v>
      </c>
      <c r="BJ34" s="29"/>
      <c r="BK34" s="30">
        <f t="shared" si="22"/>
        <v>0</v>
      </c>
      <c r="BL34" s="70"/>
    </row>
    <row r="35" spans="1:64" ht="15.75" customHeight="1" thickBot="1" x14ac:dyDescent="0.25">
      <c r="A35" s="15" t="s">
        <v>143</v>
      </c>
      <c r="B35" s="24" t="s">
        <v>144</v>
      </c>
      <c r="C35" s="16" t="s">
        <v>76</v>
      </c>
      <c r="D35" s="24">
        <f t="shared" si="23"/>
        <v>-1</v>
      </c>
      <c r="E35" s="25" t="s">
        <v>78</v>
      </c>
      <c r="F35" s="26" t="s">
        <v>77</v>
      </c>
      <c r="G35" s="27" t="s">
        <v>76</v>
      </c>
      <c r="H35" s="28"/>
      <c r="I35" s="29">
        <f t="shared" si="24"/>
        <v>0</v>
      </c>
      <c r="J35" s="29"/>
      <c r="K35" s="55">
        <f t="shared" si="25"/>
        <v>0</v>
      </c>
      <c r="L35" s="30"/>
      <c r="M35" s="55">
        <f t="shared" si="26"/>
        <v>0</v>
      </c>
      <c r="N35" s="28"/>
      <c r="O35" s="55">
        <f t="shared" si="27"/>
        <v>0</v>
      </c>
      <c r="P35" s="29"/>
      <c r="Q35" s="55">
        <f t="shared" si="28"/>
        <v>0</v>
      </c>
      <c r="R35" s="29"/>
      <c r="S35" s="55">
        <f t="shared" si="0"/>
        <v>0</v>
      </c>
      <c r="T35" s="28"/>
      <c r="U35" s="55">
        <f t="shared" si="1"/>
        <v>0</v>
      </c>
      <c r="V35" s="29"/>
      <c r="W35" s="55">
        <f t="shared" si="2"/>
        <v>0</v>
      </c>
      <c r="X35" s="29"/>
      <c r="Y35" s="55">
        <f t="shared" si="3"/>
        <v>0</v>
      </c>
      <c r="Z35" s="28"/>
      <c r="AA35" s="55">
        <f t="shared" si="4"/>
        <v>0</v>
      </c>
      <c r="AB35" s="29"/>
      <c r="AC35" s="55">
        <f t="shared" si="5"/>
        <v>0</v>
      </c>
      <c r="AD35" s="29"/>
      <c r="AE35" s="55">
        <f t="shared" si="6"/>
        <v>0</v>
      </c>
      <c r="AF35" s="29"/>
      <c r="AG35" s="55">
        <f t="shared" si="7"/>
        <v>0</v>
      </c>
      <c r="AH35" s="28"/>
      <c r="AI35" s="55">
        <f t="shared" si="8"/>
        <v>0</v>
      </c>
      <c r="AJ35" s="29"/>
      <c r="AK35" s="55">
        <f t="shared" si="9"/>
        <v>0</v>
      </c>
      <c r="AL35" s="29"/>
      <c r="AM35" s="55">
        <f t="shared" si="10"/>
        <v>0</v>
      </c>
      <c r="AN35" s="28"/>
      <c r="AO35" s="55">
        <f t="shared" si="11"/>
        <v>0</v>
      </c>
      <c r="AP35" s="29"/>
      <c r="AQ35" s="55">
        <f t="shared" si="12"/>
        <v>0</v>
      </c>
      <c r="AR35" s="29"/>
      <c r="AS35" s="55">
        <f t="shared" si="13"/>
        <v>0</v>
      </c>
      <c r="AT35" s="28"/>
      <c r="AU35" s="55">
        <f t="shared" si="14"/>
        <v>0</v>
      </c>
      <c r="AV35" s="28"/>
      <c r="AW35" s="55">
        <f t="shared" si="15"/>
        <v>0</v>
      </c>
      <c r="AX35" s="29"/>
      <c r="AY35" s="55">
        <f t="shared" si="16"/>
        <v>0</v>
      </c>
      <c r="AZ35" s="29"/>
      <c r="BA35" s="55">
        <f t="shared" si="17"/>
        <v>0</v>
      </c>
      <c r="BB35" s="28"/>
      <c r="BC35" s="55">
        <f t="shared" si="18"/>
        <v>0</v>
      </c>
      <c r="BD35" s="29"/>
      <c r="BE35" s="55">
        <f t="shared" si="19"/>
        <v>0</v>
      </c>
      <c r="BF35" s="29"/>
      <c r="BG35" s="55">
        <f t="shared" si="20"/>
        <v>0</v>
      </c>
      <c r="BH35" s="28">
        <v>1</v>
      </c>
      <c r="BI35" s="55">
        <f t="shared" si="21"/>
        <v>-1</v>
      </c>
      <c r="BJ35" s="29"/>
      <c r="BK35" s="30">
        <f t="shared" si="22"/>
        <v>0</v>
      </c>
      <c r="BL35" s="70"/>
    </row>
    <row r="36" spans="1:64" ht="15.75" customHeight="1" thickBot="1" x14ac:dyDescent="0.25">
      <c r="A36" s="15" t="s">
        <v>145</v>
      </c>
      <c r="B36" s="24" t="s">
        <v>146</v>
      </c>
      <c r="C36" s="16" t="s">
        <v>76</v>
      </c>
      <c r="D36" s="24">
        <f t="shared" si="23"/>
        <v>-1</v>
      </c>
      <c r="E36" s="25" t="s">
        <v>78</v>
      </c>
      <c r="F36" s="26" t="s">
        <v>77</v>
      </c>
      <c r="G36" s="27" t="s">
        <v>76</v>
      </c>
      <c r="H36" s="28"/>
      <c r="I36" s="29">
        <f t="shared" si="24"/>
        <v>0</v>
      </c>
      <c r="J36" s="29"/>
      <c r="K36" s="55">
        <f t="shared" si="25"/>
        <v>0</v>
      </c>
      <c r="L36" s="30"/>
      <c r="M36" s="55">
        <f t="shared" si="26"/>
        <v>0</v>
      </c>
      <c r="N36" s="28"/>
      <c r="O36" s="55">
        <f t="shared" si="27"/>
        <v>0</v>
      </c>
      <c r="P36" s="29"/>
      <c r="Q36" s="55">
        <f t="shared" si="28"/>
        <v>0</v>
      </c>
      <c r="R36" s="29"/>
      <c r="S36" s="55">
        <f t="shared" si="0"/>
        <v>0</v>
      </c>
      <c r="T36" s="28"/>
      <c r="U36" s="55">
        <f t="shared" si="1"/>
        <v>0</v>
      </c>
      <c r="V36" s="29"/>
      <c r="W36" s="55">
        <f t="shared" si="2"/>
        <v>0</v>
      </c>
      <c r="X36" s="29"/>
      <c r="Y36" s="55">
        <f t="shared" si="3"/>
        <v>0</v>
      </c>
      <c r="Z36" s="28"/>
      <c r="AA36" s="55">
        <f t="shared" si="4"/>
        <v>0</v>
      </c>
      <c r="AB36" s="29"/>
      <c r="AC36" s="55">
        <f t="shared" si="5"/>
        <v>0</v>
      </c>
      <c r="AD36" s="29"/>
      <c r="AE36" s="55">
        <f t="shared" si="6"/>
        <v>0</v>
      </c>
      <c r="AF36" s="29"/>
      <c r="AG36" s="55">
        <f t="shared" si="7"/>
        <v>0</v>
      </c>
      <c r="AH36" s="28"/>
      <c r="AI36" s="55">
        <f t="shared" si="8"/>
        <v>0</v>
      </c>
      <c r="AJ36" s="29"/>
      <c r="AK36" s="55">
        <f t="shared" si="9"/>
        <v>0</v>
      </c>
      <c r="AL36" s="29"/>
      <c r="AM36" s="55">
        <f t="shared" si="10"/>
        <v>0</v>
      </c>
      <c r="AN36" s="28">
        <v>1</v>
      </c>
      <c r="AO36" s="55">
        <f t="shared" si="11"/>
        <v>-1</v>
      </c>
      <c r="AP36" s="29"/>
      <c r="AQ36" s="55">
        <f t="shared" si="12"/>
        <v>0</v>
      </c>
      <c r="AR36" s="29"/>
      <c r="AS36" s="55">
        <f t="shared" si="13"/>
        <v>0</v>
      </c>
      <c r="AT36" s="28"/>
      <c r="AU36" s="55">
        <f t="shared" si="14"/>
        <v>0</v>
      </c>
      <c r="AV36" s="28"/>
      <c r="AW36" s="55">
        <f t="shared" si="15"/>
        <v>0</v>
      </c>
      <c r="AX36" s="29"/>
      <c r="AY36" s="55">
        <f t="shared" si="16"/>
        <v>0</v>
      </c>
      <c r="AZ36" s="29"/>
      <c r="BA36" s="55">
        <f t="shared" si="17"/>
        <v>0</v>
      </c>
      <c r="BB36" s="28"/>
      <c r="BC36" s="55">
        <f t="shared" si="18"/>
        <v>0</v>
      </c>
      <c r="BD36" s="29"/>
      <c r="BE36" s="55">
        <f t="shared" si="19"/>
        <v>0</v>
      </c>
      <c r="BF36" s="29"/>
      <c r="BG36" s="55">
        <f t="shared" si="20"/>
        <v>0</v>
      </c>
      <c r="BH36" s="28"/>
      <c r="BI36" s="55">
        <f t="shared" si="21"/>
        <v>0</v>
      </c>
      <c r="BJ36" s="29"/>
      <c r="BK36" s="30">
        <f t="shared" si="22"/>
        <v>0</v>
      </c>
      <c r="BL36" s="70"/>
    </row>
    <row r="37" spans="1:64" ht="26.25" customHeight="1" thickBot="1" x14ac:dyDescent="0.25">
      <c r="A37" s="15" t="s">
        <v>147</v>
      </c>
      <c r="B37" s="32" t="s">
        <v>148</v>
      </c>
      <c r="C37" s="16" t="s">
        <v>77</v>
      </c>
      <c r="D37" s="24">
        <f t="shared" si="23"/>
        <v>0</v>
      </c>
      <c r="E37" s="25" t="s">
        <v>76</v>
      </c>
      <c r="F37" s="26" t="s">
        <v>77</v>
      </c>
      <c r="G37" s="27" t="s">
        <v>78</v>
      </c>
      <c r="H37" s="28"/>
      <c r="I37" s="29">
        <f t="shared" si="24"/>
        <v>0</v>
      </c>
      <c r="J37" s="29"/>
      <c r="K37" s="55">
        <f t="shared" si="25"/>
        <v>0</v>
      </c>
      <c r="L37" s="30"/>
      <c r="M37" s="55">
        <f t="shared" si="26"/>
        <v>0</v>
      </c>
      <c r="N37" s="28">
        <v>1</v>
      </c>
      <c r="O37" s="55">
        <f t="shared" si="27"/>
        <v>0</v>
      </c>
      <c r="P37" s="29"/>
      <c r="Q37" s="55">
        <f t="shared" si="28"/>
        <v>0</v>
      </c>
      <c r="R37" s="29"/>
      <c r="S37" s="55">
        <f t="shared" si="0"/>
        <v>0</v>
      </c>
      <c r="T37" s="28"/>
      <c r="U37" s="55">
        <f t="shared" si="1"/>
        <v>0</v>
      </c>
      <c r="V37" s="29"/>
      <c r="W37" s="55">
        <f t="shared" si="2"/>
        <v>0</v>
      </c>
      <c r="X37" s="29"/>
      <c r="Y37" s="55">
        <f t="shared" si="3"/>
        <v>0</v>
      </c>
      <c r="Z37" s="28"/>
      <c r="AA37" s="55">
        <f t="shared" si="4"/>
        <v>0</v>
      </c>
      <c r="AB37" s="29"/>
      <c r="AC37" s="55">
        <f t="shared" si="5"/>
        <v>0</v>
      </c>
      <c r="AD37" s="29"/>
      <c r="AE37" s="55">
        <f t="shared" si="6"/>
        <v>0</v>
      </c>
      <c r="AF37" s="29"/>
      <c r="AG37" s="55">
        <f t="shared" si="7"/>
        <v>0</v>
      </c>
      <c r="AH37" s="28"/>
      <c r="AI37" s="55">
        <f t="shared" si="8"/>
        <v>0</v>
      </c>
      <c r="AJ37" s="29"/>
      <c r="AK37" s="55">
        <f t="shared" si="9"/>
        <v>0</v>
      </c>
      <c r="AL37" s="29"/>
      <c r="AM37" s="55">
        <f t="shared" si="10"/>
        <v>0</v>
      </c>
      <c r="AN37" s="28"/>
      <c r="AO37" s="55">
        <f t="shared" si="11"/>
        <v>0</v>
      </c>
      <c r="AP37" s="29"/>
      <c r="AQ37" s="55">
        <f t="shared" si="12"/>
        <v>0</v>
      </c>
      <c r="AR37" s="29"/>
      <c r="AS37" s="55">
        <f t="shared" si="13"/>
        <v>0</v>
      </c>
      <c r="AT37" s="28"/>
      <c r="AU37" s="55">
        <f t="shared" si="14"/>
        <v>0</v>
      </c>
      <c r="AV37" s="28"/>
      <c r="AW37" s="55">
        <f t="shared" si="15"/>
        <v>0</v>
      </c>
      <c r="AX37" s="29"/>
      <c r="AY37" s="55">
        <f t="shared" si="16"/>
        <v>0</v>
      </c>
      <c r="AZ37" s="29"/>
      <c r="BA37" s="55">
        <f t="shared" si="17"/>
        <v>0</v>
      </c>
      <c r="BB37" s="28"/>
      <c r="BC37" s="55">
        <f t="shared" si="18"/>
        <v>0</v>
      </c>
      <c r="BD37" s="29"/>
      <c r="BE37" s="55">
        <f t="shared" si="19"/>
        <v>0</v>
      </c>
      <c r="BF37" s="29"/>
      <c r="BG37" s="55">
        <f t="shared" si="20"/>
        <v>0</v>
      </c>
      <c r="BH37" s="28"/>
      <c r="BI37" s="55">
        <f t="shared" si="21"/>
        <v>0</v>
      </c>
      <c r="BJ37" s="29"/>
      <c r="BK37" s="30">
        <f t="shared" si="22"/>
        <v>0</v>
      </c>
      <c r="BL37" s="70"/>
    </row>
    <row r="38" spans="1:64" ht="15.75" customHeight="1" thickBot="1" x14ac:dyDescent="0.25">
      <c r="A38" s="15" t="s">
        <v>149</v>
      </c>
      <c r="B38" s="24" t="s">
        <v>150</v>
      </c>
      <c r="C38" s="16" t="s">
        <v>76</v>
      </c>
      <c r="D38" s="24">
        <f t="shared" si="23"/>
        <v>1</v>
      </c>
      <c r="E38" s="25" t="s">
        <v>76</v>
      </c>
      <c r="F38" s="26" t="s">
        <v>77</v>
      </c>
      <c r="G38" s="27" t="s">
        <v>78</v>
      </c>
      <c r="H38" s="28"/>
      <c r="I38" s="29">
        <f t="shared" si="24"/>
        <v>0</v>
      </c>
      <c r="J38" s="29"/>
      <c r="K38" s="55">
        <f t="shared" si="25"/>
        <v>0</v>
      </c>
      <c r="L38" s="30"/>
      <c r="M38" s="55">
        <f t="shared" si="26"/>
        <v>0</v>
      </c>
      <c r="N38" s="28"/>
      <c r="O38" s="55">
        <f t="shared" si="27"/>
        <v>0</v>
      </c>
      <c r="P38" s="29"/>
      <c r="Q38" s="55">
        <f t="shared" si="28"/>
        <v>0</v>
      </c>
      <c r="R38" s="29"/>
      <c r="S38" s="55">
        <f t="shared" si="0"/>
        <v>0</v>
      </c>
      <c r="T38" s="28"/>
      <c r="U38" s="55">
        <f t="shared" si="1"/>
        <v>0</v>
      </c>
      <c r="V38" s="29"/>
      <c r="W38" s="55">
        <f t="shared" si="2"/>
        <v>0</v>
      </c>
      <c r="X38" s="29"/>
      <c r="Y38" s="55">
        <f t="shared" si="3"/>
        <v>0</v>
      </c>
      <c r="Z38" s="28"/>
      <c r="AA38" s="55">
        <f t="shared" si="4"/>
        <v>0</v>
      </c>
      <c r="AB38" s="29"/>
      <c r="AC38" s="55">
        <f t="shared" si="5"/>
        <v>0</v>
      </c>
      <c r="AD38" s="29"/>
      <c r="AE38" s="55">
        <f t="shared" si="6"/>
        <v>0</v>
      </c>
      <c r="AF38" s="29"/>
      <c r="AG38" s="55">
        <f t="shared" si="7"/>
        <v>0</v>
      </c>
      <c r="AH38" s="28"/>
      <c r="AI38" s="55">
        <f t="shared" si="8"/>
        <v>0</v>
      </c>
      <c r="AJ38" s="29"/>
      <c r="AK38" s="55">
        <f t="shared" si="9"/>
        <v>0</v>
      </c>
      <c r="AL38" s="29"/>
      <c r="AM38" s="55">
        <f t="shared" si="10"/>
        <v>0</v>
      </c>
      <c r="AN38" s="28"/>
      <c r="AO38" s="55">
        <f t="shared" si="11"/>
        <v>0</v>
      </c>
      <c r="AP38" s="29"/>
      <c r="AQ38" s="55">
        <f t="shared" si="12"/>
        <v>0</v>
      </c>
      <c r="AR38" s="29"/>
      <c r="AS38" s="55">
        <f t="shared" si="13"/>
        <v>0</v>
      </c>
      <c r="AT38" s="28"/>
      <c r="AU38" s="55">
        <f t="shared" si="14"/>
        <v>0</v>
      </c>
      <c r="AV38" s="28"/>
      <c r="AW38" s="55">
        <f t="shared" si="15"/>
        <v>0</v>
      </c>
      <c r="AX38" s="29"/>
      <c r="AY38" s="55">
        <f t="shared" si="16"/>
        <v>0</v>
      </c>
      <c r="AZ38" s="29"/>
      <c r="BA38" s="55">
        <f t="shared" si="17"/>
        <v>0</v>
      </c>
      <c r="BB38" s="28"/>
      <c r="BC38" s="55">
        <f t="shared" si="18"/>
        <v>0</v>
      </c>
      <c r="BD38" s="29"/>
      <c r="BE38" s="55">
        <f t="shared" si="19"/>
        <v>0</v>
      </c>
      <c r="BF38" s="29"/>
      <c r="BG38" s="55">
        <f t="shared" si="20"/>
        <v>0</v>
      </c>
      <c r="BH38" s="28"/>
      <c r="BI38" s="55">
        <f t="shared" si="21"/>
        <v>0</v>
      </c>
      <c r="BJ38" s="29">
        <v>1</v>
      </c>
      <c r="BK38" s="30">
        <f t="shared" si="22"/>
        <v>1</v>
      </c>
      <c r="BL38" s="70"/>
    </row>
    <row r="39" spans="1:64" ht="15.75" customHeight="1" thickBot="1" x14ac:dyDescent="0.25">
      <c r="A39" s="15" t="s">
        <v>151</v>
      </c>
      <c r="B39" s="24" t="s">
        <v>152</v>
      </c>
      <c r="C39" s="16" t="s">
        <v>78</v>
      </c>
      <c r="D39" s="24">
        <f t="shared" si="23"/>
        <v>1</v>
      </c>
      <c r="E39" s="25" t="s">
        <v>78</v>
      </c>
      <c r="F39" s="26" t="s">
        <v>77</v>
      </c>
      <c r="G39" s="27" t="s">
        <v>76</v>
      </c>
      <c r="H39" s="28"/>
      <c r="I39" s="29">
        <f t="shared" si="24"/>
        <v>0</v>
      </c>
      <c r="J39" s="29"/>
      <c r="K39" s="55">
        <f t="shared" si="25"/>
        <v>0</v>
      </c>
      <c r="L39" s="30"/>
      <c r="M39" s="55">
        <f t="shared" si="26"/>
        <v>0</v>
      </c>
      <c r="N39" s="28"/>
      <c r="O39" s="55">
        <f t="shared" si="27"/>
        <v>0</v>
      </c>
      <c r="P39" s="29"/>
      <c r="Q39" s="55">
        <f t="shared" si="28"/>
        <v>0</v>
      </c>
      <c r="R39" s="29"/>
      <c r="S39" s="55">
        <f t="shared" si="0"/>
        <v>0</v>
      </c>
      <c r="T39" s="28"/>
      <c r="U39" s="55">
        <f t="shared" si="1"/>
        <v>0</v>
      </c>
      <c r="V39" s="29"/>
      <c r="W39" s="55">
        <f t="shared" si="2"/>
        <v>0</v>
      </c>
      <c r="X39" s="29"/>
      <c r="Y39" s="55">
        <f t="shared" si="3"/>
        <v>0</v>
      </c>
      <c r="Z39" s="28"/>
      <c r="AA39" s="55">
        <f t="shared" si="4"/>
        <v>0</v>
      </c>
      <c r="AB39" s="29"/>
      <c r="AC39" s="55">
        <f t="shared" si="5"/>
        <v>0</v>
      </c>
      <c r="AD39" s="29"/>
      <c r="AE39" s="55">
        <f t="shared" si="6"/>
        <v>0</v>
      </c>
      <c r="AF39" s="29"/>
      <c r="AG39" s="55">
        <f t="shared" si="7"/>
        <v>0</v>
      </c>
      <c r="AH39" s="28"/>
      <c r="AI39" s="55">
        <f t="shared" si="8"/>
        <v>0</v>
      </c>
      <c r="AJ39" s="29"/>
      <c r="AK39" s="55">
        <f t="shared" si="9"/>
        <v>0</v>
      </c>
      <c r="AL39" s="29"/>
      <c r="AM39" s="55">
        <f t="shared" si="10"/>
        <v>0</v>
      </c>
      <c r="AN39" s="28"/>
      <c r="AO39" s="55">
        <f t="shared" si="11"/>
        <v>0</v>
      </c>
      <c r="AP39" s="29"/>
      <c r="AQ39" s="55">
        <f t="shared" si="12"/>
        <v>0</v>
      </c>
      <c r="AR39" s="29"/>
      <c r="AS39" s="55">
        <f t="shared" si="13"/>
        <v>0</v>
      </c>
      <c r="AT39" s="28"/>
      <c r="AU39" s="55">
        <f t="shared" si="14"/>
        <v>0</v>
      </c>
      <c r="AV39" s="28"/>
      <c r="AW39" s="55">
        <f t="shared" si="15"/>
        <v>0</v>
      </c>
      <c r="AX39" s="29"/>
      <c r="AY39" s="55">
        <f t="shared" si="16"/>
        <v>0</v>
      </c>
      <c r="AZ39" s="29">
        <v>1</v>
      </c>
      <c r="BA39" s="55">
        <f t="shared" si="17"/>
        <v>1</v>
      </c>
      <c r="BB39" s="28"/>
      <c r="BC39" s="55">
        <f t="shared" si="18"/>
        <v>0</v>
      </c>
      <c r="BD39" s="29"/>
      <c r="BE39" s="55">
        <f t="shared" si="19"/>
        <v>0</v>
      </c>
      <c r="BF39" s="29"/>
      <c r="BG39" s="55">
        <f t="shared" si="20"/>
        <v>0</v>
      </c>
      <c r="BH39" s="28"/>
      <c r="BI39" s="55">
        <f t="shared" si="21"/>
        <v>0</v>
      </c>
      <c r="BJ39" s="29"/>
      <c r="BK39" s="30">
        <f t="shared" si="22"/>
        <v>0</v>
      </c>
      <c r="BL39" s="70"/>
    </row>
    <row r="40" spans="1:64" ht="15.75" customHeight="1" thickBot="1" x14ac:dyDescent="0.25">
      <c r="A40" s="15" t="s">
        <v>153</v>
      </c>
      <c r="B40" s="24" t="s">
        <v>154</v>
      </c>
      <c r="C40" s="16" t="s">
        <v>155</v>
      </c>
      <c r="D40" s="24">
        <f t="shared" si="23"/>
        <v>1</v>
      </c>
      <c r="E40" s="25" t="s">
        <v>155</v>
      </c>
      <c r="F40" s="26" t="s">
        <v>156</v>
      </c>
      <c r="G40" s="27" t="s">
        <v>157</v>
      </c>
      <c r="H40" s="28"/>
      <c r="I40" s="29">
        <f t="shared" si="24"/>
        <v>0</v>
      </c>
      <c r="J40" s="29"/>
      <c r="K40" s="55">
        <f t="shared" si="25"/>
        <v>0</v>
      </c>
      <c r="L40" s="30">
        <v>1</v>
      </c>
      <c r="M40" s="55">
        <f t="shared" si="26"/>
        <v>1</v>
      </c>
      <c r="N40" s="28"/>
      <c r="O40" s="55">
        <f t="shared" si="27"/>
        <v>0</v>
      </c>
      <c r="P40" s="29"/>
      <c r="Q40" s="55">
        <f t="shared" si="28"/>
        <v>0</v>
      </c>
      <c r="R40" s="29"/>
      <c r="S40" s="55">
        <f t="shared" si="0"/>
        <v>0</v>
      </c>
      <c r="T40" s="28"/>
      <c r="U40" s="55">
        <f t="shared" si="1"/>
        <v>0</v>
      </c>
      <c r="V40" s="29"/>
      <c r="W40" s="55">
        <f t="shared" si="2"/>
        <v>0</v>
      </c>
      <c r="X40" s="29"/>
      <c r="Y40" s="55">
        <f t="shared" si="3"/>
        <v>0</v>
      </c>
      <c r="Z40" s="28"/>
      <c r="AA40" s="55">
        <f t="shared" si="4"/>
        <v>0</v>
      </c>
      <c r="AB40" s="29"/>
      <c r="AC40" s="55">
        <f t="shared" si="5"/>
        <v>0</v>
      </c>
      <c r="AD40" s="29"/>
      <c r="AE40" s="55">
        <f t="shared" si="6"/>
        <v>0</v>
      </c>
      <c r="AF40" s="29"/>
      <c r="AG40" s="55">
        <f t="shared" si="7"/>
        <v>0</v>
      </c>
      <c r="AH40" s="28"/>
      <c r="AI40" s="55">
        <f t="shared" si="8"/>
        <v>0</v>
      </c>
      <c r="AJ40" s="29"/>
      <c r="AK40" s="55">
        <f t="shared" si="9"/>
        <v>0</v>
      </c>
      <c r="AL40" s="29"/>
      <c r="AM40" s="55">
        <f t="shared" si="10"/>
        <v>0</v>
      </c>
      <c r="AN40" s="28"/>
      <c r="AO40" s="55">
        <f t="shared" si="11"/>
        <v>0</v>
      </c>
      <c r="AP40" s="29"/>
      <c r="AQ40" s="55">
        <f t="shared" si="12"/>
        <v>0</v>
      </c>
      <c r="AR40" s="29"/>
      <c r="AS40" s="55">
        <f t="shared" si="13"/>
        <v>0</v>
      </c>
      <c r="AT40" s="28"/>
      <c r="AU40" s="55">
        <f t="shared" si="14"/>
        <v>0</v>
      </c>
      <c r="AV40" s="28"/>
      <c r="AW40" s="55">
        <f t="shared" si="15"/>
        <v>0</v>
      </c>
      <c r="AX40" s="29"/>
      <c r="AY40" s="55">
        <f t="shared" si="16"/>
        <v>0</v>
      </c>
      <c r="AZ40" s="29"/>
      <c r="BA40" s="55">
        <f t="shared" si="17"/>
        <v>0</v>
      </c>
      <c r="BB40" s="28"/>
      <c r="BC40" s="55">
        <f t="shared" si="18"/>
        <v>0</v>
      </c>
      <c r="BD40" s="29"/>
      <c r="BE40" s="55">
        <f t="shared" si="19"/>
        <v>0</v>
      </c>
      <c r="BF40" s="29"/>
      <c r="BG40" s="55">
        <f t="shared" si="20"/>
        <v>0</v>
      </c>
      <c r="BH40" s="28"/>
      <c r="BI40" s="55">
        <f t="shared" si="21"/>
        <v>0</v>
      </c>
      <c r="BJ40" s="29"/>
      <c r="BK40" s="30">
        <f t="shared" si="22"/>
        <v>0</v>
      </c>
      <c r="BL40" s="70"/>
    </row>
    <row r="41" spans="1:64" ht="15.75" customHeight="1" thickBot="1" x14ac:dyDescent="0.25">
      <c r="A41" s="15" t="s">
        <v>158</v>
      </c>
      <c r="B41" s="24" t="s">
        <v>159</v>
      </c>
      <c r="C41" s="16" t="s">
        <v>77</v>
      </c>
      <c r="D41" s="24">
        <f t="shared" si="23"/>
        <v>0</v>
      </c>
      <c r="E41" s="25" t="s">
        <v>78</v>
      </c>
      <c r="F41" s="26" t="s">
        <v>77</v>
      </c>
      <c r="G41" s="27" t="s">
        <v>76</v>
      </c>
      <c r="H41" s="28"/>
      <c r="I41" s="29">
        <f t="shared" si="24"/>
        <v>0</v>
      </c>
      <c r="J41" s="29"/>
      <c r="K41" s="55">
        <f t="shared" si="25"/>
        <v>0</v>
      </c>
      <c r="L41" s="30"/>
      <c r="M41" s="55">
        <f t="shared" si="26"/>
        <v>0</v>
      </c>
      <c r="N41" s="28"/>
      <c r="O41" s="55">
        <f t="shared" si="27"/>
        <v>0</v>
      </c>
      <c r="P41" s="29"/>
      <c r="Q41" s="55">
        <f t="shared" si="28"/>
        <v>0</v>
      </c>
      <c r="R41" s="29"/>
      <c r="S41" s="55">
        <f t="shared" si="0"/>
        <v>0</v>
      </c>
      <c r="T41" s="28"/>
      <c r="U41" s="55">
        <f t="shared" si="1"/>
        <v>0</v>
      </c>
      <c r="V41" s="29">
        <v>1</v>
      </c>
      <c r="W41" s="55">
        <f t="shared" si="2"/>
        <v>0</v>
      </c>
      <c r="X41" s="29"/>
      <c r="Y41" s="55">
        <f t="shared" si="3"/>
        <v>0</v>
      </c>
      <c r="Z41" s="28"/>
      <c r="AA41" s="55">
        <f t="shared" si="4"/>
        <v>0</v>
      </c>
      <c r="AB41" s="29"/>
      <c r="AC41" s="55">
        <f t="shared" si="5"/>
        <v>0</v>
      </c>
      <c r="AD41" s="29"/>
      <c r="AE41" s="55">
        <f t="shared" si="6"/>
        <v>0</v>
      </c>
      <c r="AF41" s="29"/>
      <c r="AG41" s="55">
        <f t="shared" si="7"/>
        <v>0</v>
      </c>
      <c r="AH41" s="28"/>
      <c r="AI41" s="55">
        <f t="shared" si="8"/>
        <v>0</v>
      </c>
      <c r="AJ41" s="29"/>
      <c r="AK41" s="55">
        <f t="shared" si="9"/>
        <v>0</v>
      </c>
      <c r="AL41" s="29"/>
      <c r="AM41" s="55">
        <f t="shared" si="10"/>
        <v>0</v>
      </c>
      <c r="AN41" s="28"/>
      <c r="AO41" s="55">
        <f t="shared" si="11"/>
        <v>0</v>
      </c>
      <c r="AP41" s="29"/>
      <c r="AQ41" s="55">
        <f t="shared" si="12"/>
        <v>0</v>
      </c>
      <c r="AR41" s="29"/>
      <c r="AS41" s="55">
        <f t="shared" si="13"/>
        <v>0</v>
      </c>
      <c r="AT41" s="28"/>
      <c r="AU41" s="55">
        <f t="shared" si="14"/>
        <v>0</v>
      </c>
      <c r="AV41" s="28"/>
      <c r="AW41" s="55">
        <f t="shared" si="15"/>
        <v>0</v>
      </c>
      <c r="AX41" s="29"/>
      <c r="AY41" s="55">
        <f t="shared" si="16"/>
        <v>0</v>
      </c>
      <c r="AZ41" s="29"/>
      <c r="BA41" s="55">
        <f t="shared" si="17"/>
        <v>0</v>
      </c>
      <c r="BB41" s="28"/>
      <c r="BC41" s="55">
        <f t="shared" si="18"/>
        <v>0</v>
      </c>
      <c r="BD41" s="29"/>
      <c r="BE41" s="55">
        <f t="shared" si="19"/>
        <v>0</v>
      </c>
      <c r="BF41" s="29"/>
      <c r="BG41" s="55">
        <f t="shared" si="20"/>
        <v>0</v>
      </c>
      <c r="BH41" s="28"/>
      <c r="BI41" s="55">
        <f t="shared" si="21"/>
        <v>0</v>
      </c>
      <c r="BJ41" s="29"/>
      <c r="BK41" s="30">
        <f t="shared" si="22"/>
        <v>0</v>
      </c>
      <c r="BL41" s="70"/>
    </row>
    <row r="42" spans="1:64" ht="15.75" customHeight="1" thickBot="1" x14ac:dyDescent="0.25">
      <c r="A42" s="15" t="s">
        <v>160</v>
      </c>
      <c r="B42" s="24" t="s">
        <v>161</v>
      </c>
      <c r="C42" s="16" t="s">
        <v>78</v>
      </c>
      <c r="D42" s="24">
        <f t="shared" si="23"/>
        <v>1</v>
      </c>
      <c r="E42" s="25" t="s">
        <v>78</v>
      </c>
      <c r="F42" s="26" t="s">
        <v>77</v>
      </c>
      <c r="G42" s="27" t="s">
        <v>76</v>
      </c>
      <c r="H42" s="28"/>
      <c r="I42" s="29">
        <f t="shared" si="24"/>
        <v>0</v>
      </c>
      <c r="J42" s="29">
        <v>1</v>
      </c>
      <c r="K42" s="55">
        <f t="shared" si="25"/>
        <v>1</v>
      </c>
      <c r="L42" s="30"/>
      <c r="M42" s="55">
        <f t="shared" si="26"/>
        <v>0</v>
      </c>
      <c r="N42" s="28"/>
      <c r="O42" s="55">
        <f t="shared" si="27"/>
        <v>0</v>
      </c>
      <c r="P42" s="29"/>
      <c r="Q42" s="55">
        <f t="shared" si="28"/>
        <v>0</v>
      </c>
      <c r="R42" s="29"/>
      <c r="S42" s="55">
        <f t="shared" si="0"/>
        <v>0</v>
      </c>
      <c r="T42" s="28"/>
      <c r="U42" s="55">
        <f t="shared" si="1"/>
        <v>0</v>
      </c>
      <c r="V42" s="29"/>
      <c r="W42" s="55">
        <f t="shared" si="2"/>
        <v>0</v>
      </c>
      <c r="X42" s="29"/>
      <c r="Y42" s="55">
        <f t="shared" si="3"/>
        <v>0</v>
      </c>
      <c r="Z42" s="28"/>
      <c r="AA42" s="55">
        <f t="shared" si="4"/>
        <v>0</v>
      </c>
      <c r="AB42" s="29"/>
      <c r="AC42" s="55">
        <f t="shared" si="5"/>
        <v>0</v>
      </c>
      <c r="AD42" s="29"/>
      <c r="AE42" s="55">
        <f t="shared" si="6"/>
        <v>0</v>
      </c>
      <c r="AF42" s="29"/>
      <c r="AG42" s="55">
        <f t="shared" si="7"/>
        <v>0</v>
      </c>
      <c r="AH42" s="28"/>
      <c r="AI42" s="55">
        <f t="shared" si="8"/>
        <v>0</v>
      </c>
      <c r="AJ42" s="29"/>
      <c r="AK42" s="55">
        <f t="shared" si="9"/>
        <v>0</v>
      </c>
      <c r="AL42" s="29"/>
      <c r="AM42" s="55">
        <f t="shared" si="10"/>
        <v>0</v>
      </c>
      <c r="AN42" s="28"/>
      <c r="AO42" s="55">
        <f t="shared" si="11"/>
        <v>0</v>
      </c>
      <c r="AP42" s="29"/>
      <c r="AQ42" s="55">
        <f t="shared" si="12"/>
        <v>0</v>
      </c>
      <c r="AR42" s="29"/>
      <c r="AS42" s="55">
        <f t="shared" si="13"/>
        <v>0</v>
      </c>
      <c r="AT42" s="28"/>
      <c r="AU42" s="55">
        <f t="shared" si="14"/>
        <v>0</v>
      </c>
      <c r="AV42" s="28"/>
      <c r="AW42" s="55">
        <f t="shared" si="15"/>
        <v>0</v>
      </c>
      <c r="AX42" s="29"/>
      <c r="AY42" s="55">
        <f t="shared" si="16"/>
        <v>0</v>
      </c>
      <c r="AZ42" s="29"/>
      <c r="BA42" s="55">
        <f t="shared" si="17"/>
        <v>0</v>
      </c>
      <c r="BB42" s="28"/>
      <c r="BC42" s="55">
        <f t="shared" si="18"/>
        <v>0</v>
      </c>
      <c r="BD42" s="29"/>
      <c r="BE42" s="55">
        <f t="shared" si="19"/>
        <v>0</v>
      </c>
      <c r="BF42" s="29"/>
      <c r="BG42" s="55">
        <f t="shared" si="20"/>
        <v>0</v>
      </c>
      <c r="BH42" s="28"/>
      <c r="BI42" s="55">
        <f t="shared" si="21"/>
        <v>0</v>
      </c>
      <c r="BJ42" s="29"/>
      <c r="BK42" s="30">
        <f t="shared" si="22"/>
        <v>0</v>
      </c>
      <c r="BL42" s="70"/>
    </row>
    <row r="43" spans="1:64" ht="15.75" customHeight="1" thickBot="1" x14ac:dyDescent="0.25">
      <c r="A43" s="15" t="s">
        <v>162</v>
      </c>
      <c r="B43" s="32" t="s">
        <v>163</v>
      </c>
      <c r="C43" s="16" t="s">
        <v>76</v>
      </c>
      <c r="D43" s="24">
        <f t="shared" si="23"/>
        <v>-1</v>
      </c>
      <c r="E43" s="25" t="s">
        <v>78</v>
      </c>
      <c r="F43" s="26" t="s">
        <v>77</v>
      </c>
      <c r="G43" s="27" t="s">
        <v>76</v>
      </c>
      <c r="H43" s="28"/>
      <c r="I43" s="29">
        <f t="shared" si="24"/>
        <v>0</v>
      </c>
      <c r="J43" s="29"/>
      <c r="K43" s="55">
        <f t="shared" si="25"/>
        <v>0</v>
      </c>
      <c r="L43" s="30"/>
      <c r="M43" s="55">
        <f t="shared" si="26"/>
        <v>0</v>
      </c>
      <c r="N43" s="28"/>
      <c r="O43" s="55">
        <f t="shared" si="27"/>
        <v>0</v>
      </c>
      <c r="P43" s="29">
        <v>1</v>
      </c>
      <c r="Q43" s="55">
        <f t="shared" si="28"/>
        <v>-1</v>
      </c>
      <c r="R43" s="29"/>
      <c r="S43" s="55">
        <f t="shared" si="0"/>
        <v>0</v>
      </c>
      <c r="T43" s="28"/>
      <c r="U43" s="55">
        <f t="shared" si="1"/>
        <v>0</v>
      </c>
      <c r="V43" s="29"/>
      <c r="W43" s="55">
        <f t="shared" si="2"/>
        <v>0</v>
      </c>
      <c r="X43" s="29"/>
      <c r="Y43" s="55">
        <f t="shared" si="3"/>
        <v>0</v>
      </c>
      <c r="Z43" s="28"/>
      <c r="AA43" s="55">
        <f t="shared" si="4"/>
        <v>0</v>
      </c>
      <c r="AB43" s="29"/>
      <c r="AC43" s="55">
        <f t="shared" si="5"/>
        <v>0</v>
      </c>
      <c r="AD43" s="29"/>
      <c r="AE43" s="55">
        <f t="shared" si="6"/>
        <v>0</v>
      </c>
      <c r="AF43" s="29"/>
      <c r="AG43" s="55">
        <f t="shared" si="7"/>
        <v>0</v>
      </c>
      <c r="AH43" s="28"/>
      <c r="AI43" s="55">
        <f t="shared" si="8"/>
        <v>0</v>
      </c>
      <c r="AJ43" s="29"/>
      <c r="AK43" s="55">
        <f t="shared" si="9"/>
        <v>0</v>
      </c>
      <c r="AL43" s="29"/>
      <c r="AM43" s="55">
        <f t="shared" si="10"/>
        <v>0</v>
      </c>
      <c r="AN43" s="28"/>
      <c r="AO43" s="55">
        <f t="shared" si="11"/>
        <v>0</v>
      </c>
      <c r="AP43" s="29"/>
      <c r="AQ43" s="55">
        <f t="shared" si="12"/>
        <v>0</v>
      </c>
      <c r="AR43" s="29"/>
      <c r="AS43" s="55">
        <f t="shared" si="13"/>
        <v>0</v>
      </c>
      <c r="AT43" s="28"/>
      <c r="AU43" s="55">
        <f t="shared" si="14"/>
        <v>0</v>
      </c>
      <c r="AV43" s="28"/>
      <c r="AW43" s="55">
        <f t="shared" si="15"/>
        <v>0</v>
      </c>
      <c r="AX43" s="29"/>
      <c r="AY43" s="55">
        <f t="shared" si="16"/>
        <v>0</v>
      </c>
      <c r="AZ43" s="29"/>
      <c r="BA43" s="55">
        <f t="shared" si="17"/>
        <v>0</v>
      </c>
      <c r="BB43" s="28"/>
      <c r="BC43" s="55">
        <f t="shared" si="18"/>
        <v>0</v>
      </c>
      <c r="BD43" s="29"/>
      <c r="BE43" s="55">
        <f t="shared" si="19"/>
        <v>0</v>
      </c>
      <c r="BF43" s="29"/>
      <c r="BG43" s="55">
        <f t="shared" si="20"/>
        <v>0</v>
      </c>
      <c r="BH43" s="28"/>
      <c r="BI43" s="55">
        <f t="shared" si="21"/>
        <v>0</v>
      </c>
      <c r="BJ43" s="29"/>
      <c r="BK43" s="30">
        <f t="shared" si="22"/>
        <v>0</v>
      </c>
      <c r="BL43" s="70"/>
    </row>
    <row r="44" spans="1:64" ht="15.75" customHeight="1" thickBot="1" x14ac:dyDescent="0.25">
      <c r="A44" s="15" t="s">
        <v>164</v>
      </c>
      <c r="B44" s="24" t="s">
        <v>165</v>
      </c>
      <c r="C44" s="16" t="s">
        <v>76</v>
      </c>
      <c r="D44" s="24">
        <f t="shared" si="23"/>
        <v>1</v>
      </c>
      <c r="E44" s="25" t="s">
        <v>76</v>
      </c>
      <c r="F44" s="26" t="s">
        <v>77</v>
      </c>
      <c r="G44" s="27" t="s">
        <v>78</v>
      </c>
      <c r="H44" s="28"/>
      <c r="I44" s="29">
        <f t="shared" si="24"/>
        <v>0</v>
      </c>
      <c r="J44" s="29"/>
      <c r="K44" s="55">
        <f t="shared" si="25"/>
        <v>0</v>
      </c>
      <c r="L44" s="30"/>
      <c r="M44" s="55">
        <f t="shared" si="26"/>
        <v>0</v>
      </c>
      <c r="N44" s="28">
        <v>1</v>
      </c>
      <c r="O44" s="55">
        <f t="shared" si="27"/>
        <v>1</v>
      </c>
      <c r="P44" s="29"/>
      <c r="Q44" s="55">
        <f t="shared" si="28"/>
        <v>0</v>
      </c>
      <c r="R44" s="29"/>
      <c r="S44" s="55">
        <f t="shared" si="0"/>
        <v>0</v>
      </c>
      <c r="T44" s="28"/>
      <c r="U44" s="55">
        <f t="shared" si="1"/>
        <v>0</v>
      </c>
      <c r="V44" s="29"/>
      <c r="W44" s="55">
        <f t="shared" si="2"/>
        <v>0</v>
      </c>
      <c r="X44" s="29"/>
      <c r="Y44" s="55">
        <f t="shared" si="3"/>
        <v>0</v>
      </c>
      <c r="Z44" s="28"/>
      <c r="AA44" s="55">
        <f t="shared" si="4"/>
        <v>0</v>
      </c>
      <c r="AB44" s="29"/>
      <c r="AC44" s="55">
        <f t="shared" si="5"/>
        <v>0</v>
      </c>
      <c r="AD44" s="29"/>
      <c r="AE44" s="55">
        <f t="shared" si="6"/>
        <v>0</v>
      </c>
      <c r="AF44" s="29"/>
      <c r="AG44" s="55">
        <f t="shared" si="7"/>
        <v>0</v>
      </c>
      <c r="AH44" s="28"/>
      <c r="AI44" s="55">
        <f t="shared" si="8"/>
        <v>0</v>
      </c>
      <c r="AJ44" s="29"/>
      <c r="AK44" s="55">
        <f t="shared" si="9"/>
        <v>0</v>
      </c>
      <c r="AL44" s="29"/>
      <c r="AM44" s="55">
        <f t="shared" si="10"/>
        <v>0</v>
      </c>
      <c r="AN44" s="28"/>
      <c r="AO44" s="55">
        <f t="shared" si="11"/>
        <v>0</v>
      </c>
      <c r="AP44" s="29"/>
      <c r="AQ44" s="55">
        <f t="shared" si="12"/>
        <v>0</v>
      </c>
      <c r="AR44" s="29"/>
      <c r="AS44" s="55">
        <f t="shared" si="13"/>
        <v>0</v>
      </c>
      <c r="AT44" s="28"/>
      <c r="AU44" s="55">
        <f t="shared" si="14"/>
        <v>0</v>
      </c>
      <c r="AV44" s="28"/>
      <c r="AW44" s="55">
        <f t="shared" si="15"/>
        <v>0</v>
      </c>
      <c r="AX44" s="29"/>
      <c r="AY44" s="55">
        <f t="shared" si="16"/>
        <v>0</v>
      </c>
      <c r="AZ44" s="29"/>
      <c r="BA44" s="55">
        <f t="shared" si="17"/>
        <v>0</v>
      </c>
      <c r="BB44" s="28"/>
      <c r="BC44" s="55">
        <f t="shared" si="18"/>
        <v>0</v>
      </c>
      <c r="BD44" s="29"/>
      <c r="BE44" s="55">
        <f t="shared" si="19"/>
        <v>0</v>
      </c>
      <c r="BF44" s="29"/>
      <c r="BG44" s="55">
        <f t="shared" si="20"/>
        <v>0</v>
      </c>
      <c r="BH44" s="28"/>
      <c r="BI44" s="55">
        <f t="shared" si="21"/>
        <v>0</v>
      </c>
      <c r="BJ44" s="29"/>
      <c r="BK44" s="30">
        <f t="shared" si="22"/>
        <v>0</v>
      </c>
      <c r="BL44" s="70"/>
    </row>
    <row r="45" spans="1:64" ht="15.75" customHeight="1" thickBot="1" x14ac:dyDescent="0.25">
      <c r="A45" s="15" t="s">
        <v>166</v>
      </c>
      <c r="B45" s="24" t="s">
        <v>167</v>
      </c>
      <c r="C45" s="16" t="s">
        <v>76</v>
      </c>
      <c r="D45" s="24">
        <f t="shared" si="23"/>
        <v>-1</v>
      </c>
      <c r="E45" s="25" t="s">
        <v>78</v>
      </c>
      <c r="F45" s="26" t="s">
        <v>77</v>
      </c>
      <c r="G45" s="27" t="s">
        <v>76</v>
      </c>
      <c r="H45" s="28"/>
      <c r="I45" s="29">
        <f t="shared" si="24"/>
        <v>0</v>
      </c>
      <c r="J45" s="29"/>
      <c r="K45" s="55">
        <f t="shared" si="25"/>
        <v>0</v>
      </c>
      <c r="L45" s="30"/>
      <c r="M45" s="55">
        <f t="shared" si="26"/>
        <v>0</v>
      </c>
      <c r="N45" s="28"/>
      <c r="O45" s="55">
        <f t="shared" si="27"/>
        <v>0</v>
      </c>
      <c r="P45" s="29"/>
      <c r="Q45" s="55">
        <f t="shared" si="28"/>
        <v>0</v>
      </c>
      <c r="R45" s="29"/>
      <c r="S45" s="55">
        <f t="shared" si="0"/>
        <v>0</v>
      </c>
      <c r="T45" s="28"/>
      <c r="U45" s="55">
        <f t="shared" si="1"/>
        <v>0</v>
      </c>
      <c r="V45" s="29"/>
      <c r="W45" s="55">
        <f t="shared" si="2"/>
        <v>0</v>
      </c>
      <c r="X45" s="29"/>
      <c r="Y45" s="55">
        <f t="shared" si="3"/>
        <v>0</v>
      </c>
      <c r="Z45" s="28"/>
      <c r="AA45" s="55">
        <f t="shared" si="4"/>
        <v>0</v>
      </c>
      <c r="AB45" s="29"/>
      <c r="AC45" s="55">
        <f t="shared" si="5"/>
        <v>0</v>
      </c>
      <c r="AD45" s="29"/>
      <c r="AE45" s="55">
        <f t="shared" si="6"/>
        <v>0</v>
      </c>
      <c r="AF45" s="29"/>
      <c r="AG45" s="55">
        <f t="shared" si="7"/>
        <v>0</v>
      </c>
      <c r="AH45" s="28"/>
      <c r="AI45" s="55">
        <f t="shared" si="8"/>
        <v>0</v>
      </c>
      <c r="AJ45" s="29"/>
      <c r="AK45" s="55">
        <f t="shared" si="9"/>
        <v>0</v>
      </c>
      <c r="AL45" s="29"/>
      <c r="AM45" s="55">
        <f t="shared" si="10"/>
        <v>0</v>
      </c>
      <c r="AN45" s="28"/>
      <c r="AO45" s="55">
        <f t="shared" si="11"/>
        <v>0</v>
      </c>
      <c r="AP45" s="29"/>
      <c r="AQ45" s="55">
        <f t="shared" si="12"/>
        <v>0</v>
      </c>
      <c r="AR45" s="29"/>
      <c r="AS45" s="55">
        <f t="shared" si="13"/>
        <v>0</v>
      </c>
      <c r="AT45" s="28">
        <v>1</v>
      </c>
      <c r="AU45" s="55">
        <f t="shared" si="14"/>
        <v>-1</v>
      </c>
      <c r="AV45" s="28"/>
      <c r="AW45" s="55">
        <f t="shared" si="15"/>
        <v>0</v>
      </c>
      <c r="AX45" s="29"/>
      <c r="AY45" s="55">
        <f t="shared" si="16"/>
        <v>0</v>
      </c>
      <c r="AZ45" s="29"/>
      <c r="BA45" s="55">
        <f t="shared" si="17"/>
        <v>0</v>
      </c>
      <c r="BB45" s="28"/>
      <c r="BC45" s="55">
        <f t="shared" si="18"/>
        <v>0</v>
      </c>
      <c r="BD45" s="29"/>
      <c r="BE45" s="55">
        <f t="shared" si="19"/>
        <v>0</v>
      </c>
      <c r="BF45" s="29"/>
      <c r="BG45" s="55">
        <f t="shared" si="20"/>
        <v>0</v>
      </c>
      <c r="BH45" s="28"/>
      <c r="BI45" s="55">
        <f t="shared" si="21"/>
        <v>0</v>
      </c>
      <c r="BJ45" s="29"/>
      <c r="BK45" s="30">
        <f t="shared" si="22"/>
        <v>0</v>
      </c>
      <c r="BL45" s="70"/>
    </row>
    <row r="46" spans="1:64" ht="15.75" customHeight="1" thickBot="1" x14ac:dyDescent="0.25">
      <c r="A46" s="15" t="s">
        <v>168</v>
      </c>
      <c r="B46" s="24" t="s">
        <v>169</v>
      </c>
      <c r="C46" s="16" t="s">
        <v>76</v>
      </c>
      <c r="D46" s="24">
        <f t="shared" si="23"/>
        <v>1</v>
      </c>
      <c r="E46" s="25" t="s">
        <v>76</v>
      </c>
      <c r="F46" s="26" t="s">
        <v>77</v>
      </c>
      <c r="G46" s="27" t="s">
        <v>78</v>
      </c>
      <c r="H46" s="28"/>
      <c r="I46" s="29">
        <f t="shared" si="24"/>
        <v>0</v>
      </c>
      <c r="J46" s="29"/>
      <c r="K46" s="55">
        <f t="shared" si="25"/>
        <v>0</v>
      </c>
      <c r="L46" s="30"/>
      <c r="M46" s="55">
        <f t="shared" si="26"/>
        <v>0</v>
      </c>
      <c r="N46" s="28"/>
      <c r="O46" s="55">
        <f t="shared" si="27"/>
        <v>0</v>
      </c>
      <c r="P46" s="29"/>
      <c r="Q46" s="55">
        <f t="shared" si="28"/>
        <v>0</v>
      </c>
      <c r="R46" s="29"/>
      <c r="S46" s="55">
        <f t="shared" si="0"/>
        <v>0</v>
      </c>
      <c r="T46" s="28"/>
      <c r="U46" s="55">
        <f t="shared" si="1"/>
        <v>0</v>
      </c>
      <c r="V46" s="29"/>
      <c r="W46" s="55">
        <f t="shared" si="2"/>
        <v>0</v>
      </c>
      <c r="X46" s="29"/>
      <c r="Y46" s="55">
        <f t="shared" si="3"/>
        <v>0</v>
      </c>
      <c r="Z46" s="28"/>
      <c r="AA46" s="55">
        <f t="shared" si="4"/>
        <v>0</v>
      </c>
      <c r="AB46" s="29"/>
      <c r="AC46" s="55">
        <f t="shared" si="5"/>
        <v>0</v>
      </c>
      <c r="AD46" s="29"/>
      <c r="AE46" s="55">
        <f t="shared" si="6"/>
        <v>0</v>
      </c>
      <c r="AF46" s="29"/>
      <c r="AG46" s="55">
        <f t="shared" si="7"/>
        <v>0</v>
      </c>
      <c r="AH46" s="28"/>
      <c r="AI46" s="55">
        <f t="shared" si="8"/>
        <v>0</v>
      </c>
      <c r="AJ46" s="29"/>
      <c r="AK46" s="55">
        <f t="shared" si="9"/>
        <v>0</v>
      </c>
      <c r="AL46" s="29"/>
      <c r="AM46" s="55">
        <f t="shared" si="10"/>
        <v>0</v>
      </c>
      <c r="AN46" s="28"/>
      <c r="AO46" s="55">
        <f t="shared" si="11"/>
        <v>0</v>
      </c>
      <c r="AP46" s="29"/>
      <c r="AQ46" s="55">
        <f t="shared" si="12"/>
        <v>0</v>
      </c>
      <c r="AR46" s="29"/>
      <c r="AS46" s="55">
        <f t="shared" si="13"/>
        <v>0</v>
      </c>
      <c r="AT46" s="28"/>
      <c r="AU46" s="55">
        <f t="shared" si="14"/>
        <v>0</v>
      </c>
      <c r="AV46" s="28"/>
      <c r="AW46" s="55">
        <f t="shared" si="15"/>
        <v>0</v>
      </c>
      <c r="AX46" s="29"/>
      <c r="AY46" s="55">
        <f t="shared" si="16"/>
        <v>0</v>
      </c>
      <c r="AZ46" s="29"/>
      <c r="BA46" s="55">
        <f t="shared" si="17"/>
        <v>0</v>
      </c>
      <c r="BB46" s="28">
        <v>1</v>
      </c>
      <c r="BC46" s="55">
        <f t="shared" si="18"/>
        <v>1</v>
      </c>
      <c r="BD46" s="29"/>
      <c r="BE46" s="55">
        <f t="shared" si="19"/>
        <v>0</v>
      </c>
      <c r="BF46" s="29"/>
      <c r="BG46" s="55">
        <f t="shared" si="20"/>
        <v>0</v>
      </c>
      <c r="BH46" s="28"/>
      <c r="BI46" s="55">
        <f t="shared" si="21"/>
        <v>0</v>
      </c>
      <c r="BJ46" s="29"/>
      <c r="BK46" s="30">
        <f t="shared" si="22"/>
        <v>0</v>
      </c>
      <c r="BL46" s="70"/>
    </row>
    <row r="47" spans="1:64" ht="15.75" customHeight="1" thickBot="1" x14ac:dyDescent="0.25">
      <c r="A47" s="15" t="s">
        <v>170</v>
      </c>
      <c r="B47" s="24" t="s">
        <v>171</v>
      </c>
      <c r="C47" s="16" t="s">
        <v>76</v>
      </c>
      <c r="D47" s="24">
        <f t="shared" si="23"/>
        <v>1</v>
      </c>
      <c r="E47" s="25" t="s">
        <v>76</v>
      </c>
      <c r="F47" s="26" t="s">
        <v>77</v>
      </c>
      <c r="G47" s="27" t="s">
        <v>78</v>
      </c>
      <c r="H47" s="28"/>
      <c r="I47" s="29">
        <f t="shared" si="24"/>
        <v>0</v>
      </c>
      <c r="J47" s="29">
        <v>1</v>
      </c>
      <c r="K47" s="55">
        <f t="shared" si="25"/>
        <v>1</v>
      </c>
      <c r="L47" s="30"/>
      <c r="M47" s="55">
        <f t="shared" si="26"/>
        <v>0</v>
      </c>
      <c r="N47" s="28"/>
      <c r="O47" s="55">
        <f t="shared" si="27"/>
        <v>0</v>
      </c>
      <c r="P47" s="29"/>
      <c r="Q47" s="55">
        <f t="shared" si="28"/>
        <v>0</v>
      </c>
      <c r="R47" s="29"/>
      <c r="S47" s="55">
        <f t="shared" si="0"/>
        <v>0</v>
      </c>
      <c r="T47" s="28"/>
      <c r="U47" s="55">
        <f t="shared" si="1"/>
        <v>0</v>
      </c>
      <c r="V47" s="29"/>
      <c r="W47" s="55">
        <f t="shared" si="2"/>
        <v>0</v>
      </c>
      <c r="X47" s="29"/>
      <c r="Y47" s="55">
        <f t="shared" si="3"/>
        <v>0</v>
      </c>
      <c r="Z47" s="28"/>
      <c r="AA47" s="55">
        <f t="shared" si="4"/>
        <v>0</v>
      </c>
      <c r="AB47" s="29"/>
      <c r="AC47" s="55">
        <f t="shared" si="5"/>
        <v>0</v>
      </c>
      <c r="AD47" s="29"/>
      <c r="AE47" s="55">
        <f t="shared" si="6"/>
        <v>0</v>
      </c>
      <c r="AF47" s="29"/>
      <c r="AG47" s="55">
        <f t="shared" si="7"/>
        <v>0</v>
      </c>
      <c r="AH47" s="28"/>
      <c r="AI47" s="55">
        <f t="shared" si="8"/>
        <v>0</v>
      </c>
      <c r="AJ47" s="29"/>
      <c r="AK47" s="55">
        <f t="shared" si="9"/>
        <v>0</v>
      </c>
      <c r="AL47" s="29"/>
      <c r="AM47" s="55">
        <f t="shared" si="10"/>
        <v>0</v>
      </c>
      <c r="AN47" s="28"/>
      <c r="AO47" s="55">
        <f t="shared" si="11"/>
        <v>0</v>
      </c>
      <c r="AP47" s="29"/>
      <c r="AQ47" s="55">
        <f t="shared" si="12"/>
        <v>0</v>
      </c>
      <c r="AR47" s="29"/>
      <c r="AS47" s="55">
        <f t="shared" si="13"/>
        <v>0</v>
      </c>
      <c r="AT47" s="28"/>
      <c r="AU47" s="55">
        <f t="shared" si="14"/>
        <v>0</v>
      </c>
      <c r="AV47" s="28"/>
      <c r="AW47" s="55">
        <f t="shared" si="15"/>
        <v>0</v>
      </c>
      <c r="AX47" s="29"/>
      <c r="AY47" s="55">
        <f t="shared" si="16"/>
        <v>0</v>
      </c>
      <c r="AZ47" s="29"/>
      <c r="BA47" s="55">
        <f t="shared" si="17"/>
        <v>0</v>
      </c>
      <c r="BB47" s="28"/>
      <c r="BC47" s="55">
        <f t="shared" si="18"/>
        <v>0</v>
      </c>
      <c r="BD47" s="29"/>
      <c r="BE47" s="55">
        <f t="shared" si="19"/>
        <v>0</v>
      </c>
      <c r="BF47" s="29"/>
      <c r="BG47" s="55">
        <f t="shared" si="20"/>
        <v>0</v>
      </c>
      <c r="BH47" s="28"/>
      <c r="BI47" s="55">
        <f t="shared" si="21"/>
        <v>0</v>
      </c>
      <c r="BJ47" s="29"/>
      <c r="BK47" s="30">
        <f t="shared" si="22"/>
        <v>0</v>
      </c>
      <c r="BL47" s="70"/>
    </row>
    <row r="48" spans="1:64" ht="15.75" customHeight="1" thickBot="1" x14ac:dyDescent="0.25">
      <c r="A48" s="15" t="s">
        <v>172</v>
      </c>
      <c r="B48" s="24" t="s">
        <v>173</v>
      </c>
      <c r="C48" s="16" t="s">
        <v>78</v>
      </c>
      <c r="D48" s="24">
        <f t="shared" si="23"/>
        <v>1</v>
      </c>
      <c r="E48" s="25" t="s">
        <v>78</v>
      </c>
      <c r="F48" s="26" t="s">
        <v>77</v>
      </c>
      <c r="G48" s="27" t="s">
        <v>76</v>
      </c>
      <c r="H48" s="28"/>
      <c r="I48" s="29">
        <f t="shared" si="24"/>
        <v>0</v>
      </c>
      <c r="J48" s="29"/>
      <c r="K48" s="55">
        <f t="shared" si="25"/>
        <v>0</v>
      </c>
      <c r="L48" s="30"/>
      <c r="M48" s="55">
        <f t="shared" si="26"/>
        <v>0</v>
      </c>
      <c r="N48" s="28"/>
      <c r="O48" s="55">
        <f t="shared" si="27"/>
        <v>0</v>
      </c>
      <c r="P48" s="29"/>
      <c r="Q48" s="55">
        <f t="shared" si="28"/>
        <v>0</v>
      </c>
      <c r="R48" s="29"/>
      <c r="S48" s="55">
        <f t="shared" si="0"/>
        <v>0</v>
      </c>
      <c r="T48" s="28"/>
      <c r="U48" s="55">
        <f t="shared" si="1"/>
        <v>0</v>
      </c>
      <c r="V48" s="29">
        <v>1</v>
      </c>
      <c r="W48" s="55">
        <f t="shared" si="2"/>
        <v>1</v>
      </c>
      <c r="X48" s="29"/>
      <c r="Y48" s="55">
        <f t="shared" si="3"/>
        <v>0</v>
      </c>
      <c r="Z48" s="28"/>
      <c r="AA48" s="55">
        <f t="shared" si="4"/>
        <v>0</v>
      </c>
      <c r="AB48" s="29"/>
      <c r="AC48" s="55">
        <f t="shared" si="5"/>
        <v>0</v>
      </c>
      <c r="AD48" s="29"/>
      <c r="AE48" s="55">
        <f t="shared" si="6"/>
        <v>0</v>
      </c>
      <c r="AF48" s="29"/>
      <c r="AG48" s="55">
        <f t="shared" si="7"/>
        <v>0</v>
      </c>
      <c r="AH48" s="28"/>
      <c r="AI48" s="55">
        <f t="shared" si="8"/>
        <v>0</v>
      </c>
      <c r="AJ48" s="29"/>
      <c r="AK48" s="55">
        <f t="shared" si="9"/>
        <v>0</v>
      </c>
      <c r="AL48" s="29"/>
      <c r="AM48" s="55">
        <f t="shared" si="10"/>
        <v>0</v>
      </c>
      <c r="AN48" s="28"/>
      <c r="AO48" s="55">
        <f t="shared" si="11"/>
        <v>0</v>
      </c>
      <c r="AP48" s="29"/>
      <c r="AQ48" s="55">
        <f t="shared" si="12"/>
        <v>0</v>
      </c>
      <c r="AR48" s="29"/>
      <c r="AS48" s="55">
        <f t="shared" si="13"/>
        <v>0</v>
      </c>
      <c r="AT48" s="28"/>
      <c r="AU48" s="55">
        <f t="shared" si="14"/>
        <v>0</v>
      </c>
      <c r="AV48" s="28"/>
      <c r="AW48" s="55">
        <f t="shared" si="15"/>
        <v>0</v>
      </c>
      <c r="AX48" s="29"/>
      <c r="AY48" s="55">
        <f t="shared" si="16"/>
        <v>0</v>
      </c>
      <c r="AZ48" s="29"/>
      <c r="BA48" s="55">
        <f t="shared" si="17"/>
        <v>0</v>
      </c>
      <c r="BB48" s="28"/>
      <c r="BC48" s="55">
        <f t="shared" si="18"/>
        <v>0</v>
      </c>
      <c r="BD48" s="29"/>
      <c r="BE48" s="55">
        <f t="shared" si="19"/>
        <v>0</v>
      </c>
      <c r="BF48" s="29"/>
      <c r="BG48" s="55">
        <f t="shared" si="20"/>
        <v>0</v>
      </c>
      <c r="BH48" s="28"/>
      <c r="BI48" s="55">
        <f t="shared" si="21"/>
        <v>0</v>
      </c>
      <c r="BJ48" s="29"/>
      <c r="BK48" s="30">
        <f t="shared" si="22"/>
        <v>0</v>
      </c>
      <c r="BL48" s="70"/>
    </row>
    <row r="49" spans="1:64" ht="15.75" customHeight="1" thickBot="1" x14ac:dyDescent="0.25">
      <c r="A49" s="15" t="s">
        <v>174</v>
      </c>
      <c r="B49" s="24" t="s">
        <v>175</v>
      </c>
      <c r="C49" s="16" t="s">
        <v>78</v>
      </c>
      <c r="D49" s="24">
        <f t="shared" si="23"/>
        <v>1</v>
      </c>
      <c r="E49" s="25" t="s">
        <v>78</v>
      </c>
      <c r="F49" s="26" t="s">
        <v>77</v>
      </c>
      <c r="G49" s="27" t="s">
        <v>76</v>
      </c>
      <c r="H49" s="28"/>
      <c r="I49" s="29">
        <f t="shared" si="24"/>
        <v>0</v>
      </c>
      <c r="J49" s="29"/>
      <c r="K49" s="55">
        <f t="shared" si="25"/>
        <v>0</v>
      </c>
      <c r="L49" s="30"/>
      <c r="M49" s="55">
        <f t="shared" si="26"/>
        <v>0</v>
      </c>
      <c r="N49" s="28"/>
      <c r="O49" s="55">
        <f t="shared" si="27"/>
        <v>0</v>
      </c>
      <c r="P49" s="29"/>
      <c r="Q49" s="55">
        <f t="shared" si="28"/>
        <v>0</v>
      </c>
      <c r="R49" s="29"/>
      <c r="S49" s="55">
        <f t="shared" si="0"/>
        <v>0</v>
      </c>
      <c r="T49" s="28"/>
      <c r="U49" s="55">
        <f t="shared" si="1"/>
        <v>0</v>
      </c>
      <c r="V49" s="29"/>
      <c r="W49" s="55">
        <f t="shared" si="2"/>
        <v>0</v>
      </c>
      <c r="X49" s="29"/>
      <c r="Y49" s="55">
        <f t="shared" si="3"/>
        <v>0</v>
      </c>
      <c r="Z49" s="28"/>
      <c r="AA49" s="55">
        <f t="shared" si="4"/>
        <v>0</v>
      </c>
      <c r="AB49" s="29"/>
      <c r="AC49" s="55">
        <f t="shared" si="5"/>
        <v>0</v>
      </c>
      <c r="AD49" s="29">
        <v>1</v>
      </c>
      <c r="AE49" s="55">
        <f t="shared" si="6"/>
        <v>1</v>
      </c>
      <c r="AF49" s="29"/>
      <c r="AG49" s="55">
        <f t="shared" si="7"/>
        <v>0</v>
      </c>
      <c r="AH49" s="28"/>
      <c r="AI49" s="55">
        <f t="shared" si="8"/>
        <v>0</v>
      </c>
      <c r="AJ49" s="29"/>
      <c r="AK49" s="55">
        <f t="shared" si="9"/>
        <v>0</v>
      </c>
      <c r="AL49" s="29"/>
      <c r="AM49" s="55">
        <f t="shared" si="10"/>
        <v>0</v>
      </c>
      <c r="AN49" s="28"/>
      <c r="AO49" s="55">
        <f t="shared" si="11"/>
        <v>0</v>
      </c>
      <c r="AP49" s="29"/>
      <c r="AQ49" s="55">
        <f t="shared" si="12"/>
        <v>0</v>
      </c>
      <c r="AR49" s="29"/>
      <c r="AS49" s="55">
        <f t="shared" si="13"/>
        <v>0</v>
      </c>
      <c r="AT49" s="28"/>
      <c r="AU49" s="55">
        <f t="shared" si="14"/>
        <v>0</v>
      </c>
      <c r="AV49" s="28"/>
      <c r="AW49" s="55">
        <f t="shared" si="15"/>
        <v>0</v>
      </c>
      <c r="AX49" s="29"/>
      <c r="AY49" s="55">
        <f t="shared" si="16"/>
        <v>0</v>
      </c>
      <c r="AZ49" s="29"/>
      <c r="BA49" s="55">
        <f t="shared" si="17"/>
        <v>0</v>
      </c>
      <c r="BB49" s="28"/>
      <c r="BC49" s="55">
        <f t="shared" si="18"/>
        <v>0</v>
      </c>
      <c r="BD49" s="29"/>
      <c r="BE49" s="55">
        <f t="shared" si="19"/>
        <v>0</v>
      </c>
      <c r="BF49" s="29"/>
      <c r="BG49" s="55">
        <f t="shared" si="20"/>
        <v>0</v>
      </c>
      <c r="BH49" s="28"/>
      <c r="BI49" s="55">
        <f t="shared" si="21"/>
        <v>0</v>
      </c>
      <c r="BJ49" s="29"/>
      <c r="BK49" s="30">
        <f t="shared" si="22"/>
        <v>0</v>
      </c>
      <c r="BL49" s="70"/>
    </row>
    <row r="50" spans="1:64" ht="15.75" customHeight="1" thickBot="1" x14ac:dyDescent="0.25">
      <c r="A50" s="15" t="s">
        <v>176</v>
      </c>
      <c r="B50" s="24" t="s">
        <v>177</v>
      </c>
      <c r="C50" s="16" t="s">
        <v>78</v>
      </c>
      <c r="D50" s="24">
        <f t="shared" si="23"/>
        <v>1</v>
      </c>
      <c r="E50" s="25" t="s">
        <v>78</v>
      </c>
      <c r="F50" s="26" t="s">
        <v>77</v>
      </c>
      <c r="G50" s="27" t="s">
        <v>76</v>
      </c>
      <c r="H50" s="28"/>
      <c r="I50" s="29">
        <f t="shared" si="24"/>
        <v>0</v>
      </c>
      <c r="J50" s="29"/>
      <c r="K50" s="55">
        <f t="shared" si="25"/>
        <v>0</v>
      </c>
      <c r="L50" s="30"/>
      <c r="M50" s="55">
        <f t="shared" si="26"/>
        <v>0</v>
      </c>
      <c r="N50" s="28"/>
      <c r="O50" s="55">
        <f t="shared" si="27"/>
        <v>0</v>
      </c>
      <c r="P50" s="29"/>
      <c r="Q50" s="55">
        <f t="shared" si="28"/>
        <v>0</v>
      </c>
      <c r="R50" s="29"/>
      <c r="S50" s="55">
        <f t="shared" si="0"/>
        <v>0</v>
      </c>
      <c r="T50" s="28"/>
      <c r="U50" s="55">
        <f t="shared" si="1"/>
        <v>0</v>
      </c>
      <c r="V50" s="29"/>
      <c r="W50" s="55">
        <f t="shared" si="2"/>
        <v>0</v>
      </c>
      <c r="X50" s="29"/>
      <c r="Y50" s="55">
        <f t="shared" si="3"/>
        <v>0</v>
      </c>
      <c r="Z50" s="28"/>
      <c r="AA50" s="55">
        <f t="shared" si="4"/>
        <v>0</v>
      </c>
      <c r="AB50" s="29"/>
      <c r="AC50" s="55">
        <f t="shared" si="5"/>
        <v>0</v>
      </c>
      <c r="AD50" s="29">
        <v>1</v>
      </c>
      <c r="AE50" s="55">
        <f t="shared" si="6"/>
        <v>1</v>
      </c>
      <c r="AF50" s="29"/>
      <c r="AG50" s="55">
        <f t="shared" si="7"/>
        <v>0</v>
      </c>
      <c r="AH50" s="28"/>
      <c r="AI50" s="55">
        <f t="shared" si="8"/>
        <v>0</v>
      </c>
      <c r="AJ50" s="29"/>
      <c r="AK50" s="55">
        <f t="shared" si="9"/>
        <v>0</v>
      </c>
      <c r="AL50" s="29"/>
      <c r="AM50" s="55">
        <f t="shared" si="10"/>
        <v>0</v>
      </c>
      <c r="AN50" s="28"/>
      <c r="AO50" s="55">
        <f t="shared" si="11"/>
        <v>0</v>
      </c>
      <c r="AP50" s="29"/>
      <c r="AQ50" s="55">
        <f t="shared" si="12"/>
        <v>0</v>
      </c>
      <c r="AR50" s="29"/>
      <c r="AS50" s="55">
        <f t="shared" si="13"/>
        <v>0</v>
      </c>
      <c r="AT50" s="28"/>
      <c r="AU50" s="55">
        <f t="shared" si="14"/>
        <v>0</v>
      </c>
      <c r="AV50" s="28"/>
      <c r="AW50" s="55">
        <f t="shared" si="15"/>
        <v>0</v>
      </c>
      <c r="AX50" s="29"/>
      <c r="AY50" s="55">
        <f t="shared" si="16"/>
        <v>0</v>
      </c>
      <c r="AZ50" s="29"/>
      <c r="BA50" s="55">
        <f t="shared" si="17"/>
        <v>0</v>
      </c>
      <c r="BB50" s="28"/>
      <c r="BC50" s="55">
        <f t="shared" si="18"/>
        <v>0</v>
      </c>
      <c r="BD50" s="29"/>
      <c r="BE50" s="55">
        <f t="shared" si="19"/>
        <v>0</v>
      </c>
      <c r="BF50" s="29"/>
      <c r="BG50" s="55">
        <f t="shared" si="20"/>
        <v>0</v>
      </c>
      <c r="BH50" s="28"/>
      <c r="BI50" s="55">
        <f t="shared" si="21"/>
        <v>0</v>
      </c>
      <c r="BJ50" s="29"/>
      <c r="BK50" s="30">
        <f t="shared" si="22"/>
        <v>0</v>
      </c>
      <c r="BL50" s="70"/>
    </row>
    <row r="51" spans="1:64" ht="15.75" customHeight="1" thickBot="1" x14ac:dyDescent="0.25">
      <c r="A51" s="15" t="s">
        <v>178</v>
      </c>
      <c r="B51" s="24" t="s">
        <v>179</v>
      </c>
      <c r="C51" s="16" t="s">
        <v>78</v>
      </c>
      <c r="D51" s="24">
        <f t="shared" si="23"/>
        <v>1</v>
      </c>
      <c r="E51" s="25" t="s">
        <v>78</v>
      </c>
      <c r="F51" s="26" t="s">
        <v>77</v>
      </c>
      <c r="G51" s="27" t="s">
        <v>76</v>
      </c>
      <c r="H51" s="28"/>
      <c r="I51" s="29">
        <f t="shared" si="24"/>
        <v>0</v>
      </c>
      <c r="J51" s="29"/>
      <c r="K51" s="55">
        <f t="shared" si="25"/>
        <v>0</v>
      </c>
      <c r="L51" s="30"/>
      <c r="M51" s="55">
        <f t="shared" si="26"/>
        <v>0</v>
      </c>
      <c r="N51" s="28"/>
      <c r="O51" s="55">
        <f t="shared" si="27"/>
        <v>0</v>
      </c>
      <c r="P51" s="29"/>
      <c r="Q51" s="55">
        <f t="shared" si="28"/>
        <v>0</v>
      </c>
      <c r="R51" s="29"/>
      <c r="S51" s="55">
        <f t="shared" si="0"/>
        <v>0</v>
      </c>
      <c r="T51" s="28"/>
      <c r="U51" s="55">
        <f t="shared" si="1"/>
        <v>0</v>
      </c>
      <c r="V51" s="29"/>
      <c r="W51" s="55">
        <f t="shared" si="2"/>
        <v>0</v>
      </c>
      <c r="X51" s="29"/>
      <c r="Y51" s="55">
        <f t="shared" si="3"/>
        <v>0</v>
      </c>
      <c r="Z51" s="28"/>
      <c r="AA51" s="55">
        <f t="shared" si="4"/>
        <v>0</v>
      </c>
      <c r="AB51" s="29"/>
      <c r="AC51" s="55">
        <f t="shared" si="5"/>
        <v>0</v>
      </c>
      <c r="AD51" s="29"/>
      <c r="AE51" s="55">
        <f t="shared" si="6"/>
        <v>0</v>
      </c>
      <c r="AF51" s="29"/>
      <c r="AG51" s="55">
        <f t="shared" si="7"/>
        <v>0</v>
      </c>
      <c r="AH51" s="28"/>
      <c r="AI51" s="55">
        <f t="shared" si="8"/>
        <v>0</v>
      </c>
      <c r="AJ51" s="29"/>
      <c r="AK51" s="55">
        <f t="shared" si="9"/>
        <v>0</v>
      </c>
      <c r="AL51" s="29"/>
      <c r="AM51" s="55">
        <f t="shared" si="10"/>
        <v>0</v>
      </c>
      <c r="AN51" s="28"/>
      <c r="AO51" s="55">
        <f t="shared" si="11"/>
        <v>0</v>
      </c>
      <c r="AP51" s="29"/>
      <c r="AQ51" s="55">
        <f t="shared" si="12"/>
        <v>0</v>
      </c>
      <c r="AR51" s="29"/>
      <c r="AS51" s="55">
        <f t="shared" si="13"/>
        <v>0</v>
      </c>
      <c r="AT51" s="28"/>
      <c r="AU51" s="55">
        <f t="shared" si="14"/>
        <v>0</v>
      </c>
      <c r="AV51" s="28"/>
      <c r="AW51" s="55">
        <f t="shared" si="15"/>
        <v>0</v>
      </c>
      <c r="AX51" s="29"/>
      <c r="AY51" s="55">
        <f t="shared" si="16"/>
        <v>0</v>
      </c>
      <c r="AZ51" s="29"/>
      <c r="BA51" s="55">
        <f t="shared" si="17"/>
        <v>0</v>
      </c>
      <c r="BB51" s="28"/>
      <c r="BC51" s="55">
        <f t="shared" si="18"/>
        <v>0</v>
      </c>
      <c r="BD51" s="29"/>
      <c r="BE51" s="55">
        <f t="shared" si="19"/>
        <v>0</v>
      </c>
      <c r="BF51" s="29"/>
      <c r="BG51" s="55">
        <f t="shared" si="20"/>
        <v>0</v>
      </c>
      <c r="BH51" s="28">
        <v>1</v>
      </c>
      <c r="BI51" s="55">
        <f t="shared" si="21"/>
        <v>1</v>
      </c>
      <c r="BJ51" s="29"/>
      <c r="BK51" s="30">
        <f t="shared" si="22"/>
        <v>0</v>
      </c>
      <c r="BL51" s="70"/>
    </row>
    <row r="52" spans="1:64" ht="15.75" customHeight="1" thickBot="1" x14ac:dyDescent="0.25">
      <c r="A52" s="15" t="s">
        <v>180</v>
      </c>
      <c r="B52" s="24" t="s">
        <v>181</v>
      </c>
      <c r="C52" s="16" t="s">
        <v>78</v>
      </c>
      <c r="D52" s="24">
        <f t="shared" si="23"/>
        <v>1</v>
      </c>
      <c r="E52" s="25" t="s">
        <v>78</v>
      </c>
      <c r="F52" s="26" t="s">
        <v>77</v>
      </c>
      <c r="G52" s="27" t="s">
        <v>76</v>
      </c>
      <c r="H52" s="28"/>
      <c r="I52" s="29">
        <f t="shared" si="24"/>
        <v>0</v>
      </c>
      <c r="J52" s="29"/>
      <c r="K52" s="55">
        <f t="shared" si="25"/>
        <v>0</v>
      </c>
      <c r="L52" s="30"/>
      <c r="M52" s="55">
        <f t="shared" si="26"/>
        <v>0</v>
      </c>
      <c r="N52" s="28"/>
      <c r="O52" s="55">
        <f t="shared" si="27"/>
        <v>0</v>
      </c>
      <c r="P52" s="29"/>
      <c r="Q52" s="55">
        <f t="shared" si="28"/>
        <v>0</v>
      </c>
      <c r="R52" s="29"/>
      <c r="S52" s="55">
        <f t="shared" si="0"/>
        <v>0</v>
      </c>
      <c r="T52" s="28"/>
      <c r="U52" s="55">
        <f t="shared" si="1"/>
        <v>0</v>
      </c>
      <c r="V52" s="29"/>
      <c r="W52" s="55">
        <f t="shared" si="2"/>
        <v>0</v>
      </c>
      <c r="X52" s="29"/>
      <c r="Y52" s="55">
        <f t="shared" si="3"/>
        <v>0</v>
      </c>
      <c r="Z52" s="28"/>
      <c r="AA52" s="55">
        <f t="shared" si="4"/>
        <v>0</v>
      </c>
      <c r="AB52" s="29"/>
      <c r="AC52" s="55">
        <f t="shared" si="5"/>
        <v>0</v>
      </c>
      <c r="AD52" s="29"/>
      <c r="AE52" s="55">
        <f t="shared" si="6"/>
        <v>0</v>
      </c>
      <c r="AF52" s="29"/>
      <c r="AG52" s="55">
        <f t="shared" si="7"/>
        <v>0</v>
      </c>
      <c r="AH52" s="28"/>
      <c r="AI52" s="55">
        <f t="shared" si="8"/>
        <v>0</v>
      </c>
      <c r="AJ52" s="29"/>
      <c r="AK52" s="55">
        <f t="shared" si="9"/>
        <v>0</v>
      </c>
      <c r="AL52" s="29">
        <v>1</v>
      </c>
      <c r="AM52" s="55">
        <f t="shared" si="10"/>
        <v>1</v>
      </c>
      <c r="AN52" s="28"/>
      <c r="AO52" s="55">
        <f t="shared" si="11"/>
        <v>0</v>
      </c>
      <c r="AP52" s="29"/>
      <c r="AQ52" s="55">
        <f t="shared" si="12"/>
        <v>0</v>
      </c>
      <c r="AR52" s="29"/>
      <c r="AS52" s="55">
        <f t="shared" si="13"/>
        <v>0</v>
      </c>
      <c r="AT52" s="28"/>
      <c r="AU52" s="55">
        <f t="shared" si="14"/>
        <v>0</v>
      </c>
      <c r="AV52" s="28"/>
      <c r="AW52" s="55">
        <f t="shared" si="15"/>
        <v>0</v>
      </c>
      <c r="AX52" s="29"/>
      <c r="AY52" s="55">
        <f t="shared" si="16"/>
        <v>0</v>
      </c>
      <c r="AZ52" s="29"/>
      <c r="BA52" s="55">
        <f t="shared" si="17"/>
        <v>0</v>
      </c>
      <c r="BB52" s="28"/>
      <c r="BC52" s="55">
        <f t="shared" si="18"/>
        <v>0</v>
      </c>
      <c r="BD52" s="29"/>
      <c r="BE52" s="55">
        <f t="shared" si="19"/>
        <v>0</v>
      </c>
      <c r="BF52" s="29"/>
      <c r="BG52" s="55">
        <f t="shared" si="20"/>
        <v>0</v>
      </c>
      <c r="BH52" s="28"/>
      <c r="BI52" s="55">
        <f t="shared" si="21"/>
        <v>0</v>
      </c>
      <c r="BJ52" s="29"/>
      <c r="BK52" s="30">
        <f t="shared" si="22"/>
        <v>0</v>
      </c>
      <c r="BL52" s="70"/>
    </row>
    <row r="53" spans="1:64" ht="15.75" customHeight="1" thickBot="1" x14ac:dyDescent="0.25">
      <c r="A53" s="15" t="s">
        <v>182</v>
      </c>
      <c r="B53" s="24" t="s">
        <v>183</v>
      </c>
      <c r="C53" s="16" t="s">
        <v>78</v>
      </c>
      <c r="D53" s="24">
        <f t="shared" si="23"/>
        <v>1</v>
      </c>
      <c r="E53" s="25" t="s">
        <v>78</v>
      </c>
      <c r="F53" s="26" t="s">
        <v>77</v>
      </c>
      <c r="G53" s="27" t="s">
        <v>76</v>
      </c>
      <c r="H53" s="28"/>
      <c r="I53" s="29">
        <f t="shared" si="24"/>
        <v>0</v>
      </c>
      <c r="J53" s="29"/>
      <c r="K53" s="55">
        <f t="shared" si="25"/>
        <v>0</v>
      </c>
      <c r="L53" s="30"/>
      <c r="M53" s="55">
        <f t="shared" si="26"/>
        <v>0</v>
      </c>
      <c r="N53" s="28"/>
      <c r="O53" s="55">
        <f t="shared" si="27"/>
        <v>0</v>
      </c>
      <c r="P53" s="29"/>
      <c r="Q53" s="55">
        <f t="shared" si="28"/>
        <v>0</v>
      </c>
      <c r="R53" s="29"/>
      <c r="S53" s="55">
        <f t="shared" si="0"/>
        <v>0</v>
      </c>
      <c r="T53" s="28">
        <v>1</v>
      </c>
      <c r="U53" s="55">
        <f t="shared" si="1"/>
        <v>1</v>
      </c>
      <c r="V53" s="29"/>
      <c r="W53" s="55">
        <f t="shared" si="2"/>
        <v>0</v>
      </c>
      <c r="X53" s="29"/>
      <c r="Y53" s="55">
        <f t="shared" si="3"/>
        <v>0</v>
      </c>
      <c r="Z53" s="28"/>
      <c r="AA53" s="55">
        <f t="shared" si="4"/>
        <v>0</v>
      </c>
      <c r="AB53" s="29"/>
      <c r="AC53" s="55">
        <f t="shared" si="5"/>
        <v>0</v>
      </c>
      <c r="AD53" s="29"/>
      <c r="AE53" s="55">
        <f t="shared" si="6"/>
        <v>0</v>
      </c>
      <c r="AF53" s="29"/>
      <c r="AG53" s="55">
        <f t="shared" si="7"/>
        <v>0</v>
      </c>
      <c r="AH53" s="28"/>
      <c r="AI53" s="55">
        <f t="shared" si="8"/>
        <v>0</v>
      </c>
      <c r="AJ53" s="29"/>
      <c r="AK53" s="55">
        <f t="shared" si="9"/>
        <v>0</v>
      </c>
      <c r="AL53" s="29"/>
      <c r="AM53" s="55">
        <f t="shared" si="10"/>
        <v>0</v>
      </c>
      <c r="AN53" s="28"/>
      <c r="AO53" s="55">
        <f t="shared" si="11"/>
        <v>0</v>
      </c>
      <c r="AP53" s="29"/>
      <c r="AQ53" s="55">
        <f t="shared" si="12"/>
        <v>0</v>
      </c>
      <c r="AR53" s="29"/>
      <c r="AS53" s="55">
        <f t="shared" si="13"/>
        <v>0</v>
      </c>
      <c r="AT53" s="28"/>
      <c r="AU53" s="55">
        <f t="shared" si="14"/>
        <v>0</v>
      </c>
      <c r="AV53" s="28"/>
      <c r="AW53" s="55">
        <f t="shared" si="15"/>
        <v>0</v>
      </c>
      <c r="AX53" s="29"/>
      <c r="AY53" s="55">
        <f t="shared" si="16"/>
        <v>0</v>
      </c>
      <c r="AZ53" s="29"/>
      <c r="BA53" s="55">
        <f t="shared" si="17"/>
        <v>0</v>
      </c>
      <c r="BB53" s="28"/>
      <c r="BC53" s="55">
        <f t="shared" si="18"/>
        <v>0</v>
      </c>
      <c r="BD53" s="29"/>
      <c r="BE53" s="55">
        <f t="shared" si="19"/>
        <v>0</v>
      </c>
      <c r="BF53" s="29"/>
      <c r="BG53" s="55">
        <f t="shared" si="20"/>
        <v>0</v>
      </c>
      <c r="BH53" s="28"/>
      <c r="BI53" s="55">
        <f t="shared" si="21"/>
        <v>0</v>
      </c>
      <c r="BJ53" s="29"/>
      <c r="BK53" s="30">
        <f t="shared" si="22"/>
        <v>0</v>
      </c>
      <c r="BL53" s="70"/>
    </row>
    <row r="54" spans="1:64" ht="15.75" customHeight="1" thickBot="1" x14ac:dyDescent="0.25">
      <c r="A54" s="15" t="s">
        <v>184</v>
      </c>
      <c r="B54" s="24" t="s">
        <v>185</v>
      </c>
      <c r="C54" s="16" t="s">
        <v>78</v>
      </c>
      <c r="D54" s="24">
        <f t="shared" si="23"/>
        <v>1</v>
      </c>
      <c r="E54" s="25" t="s">
        <v>78</v>
      </c>
      <c r="F54" s="26" t="s">
        <v>77</v>
      </c>
      <c r="G54" s="27" t="s">
        <v>76</v>
      </c>
      <c r="H54" s="28"/>
      <c r="I54" s="29">
        <f t="shared" si="24"/>
        <v>0</v>
      </c>
      <c r="J54" s="29"/>
      <c r="K54" s="55">
        <f t="shared" si="25"/>
        <v>0</v>
      </c>
      <c r="L54" s="30"/>
      <c r="M54" s="55">
        <f t="shared" si="26"/>
        <v>0</v>
      </c>
      <c r="N54" s="28"/>
      <c r="O54" s="55">
        <f t="shared" si="27"/>
        <v>0</v>
      </c>
      <c r="P54" s="29"/>
      <c r="Q54" s="55">
        <f t="shared" si="28"/>
        <v>0</v>
      </c>
      <c r="R54" s="29"/>
      <c r="S54" s="55">
        <f t="shared" si="0"/>
        <v>0</v>
      </c>
      <c r="T54" s="28"/>
      <c r="U54" s="55">
        <f t="shared" si="1"/>
        <v>0</v>
      </c>
      <c r="V54" s="29"/>
      <c r="W54" s="55">
        <f t="shared" si="2"/>
        <v>0</v>
      </c>
      <c r="X54" s="29"/>
      <c r="Y54" s="55">
        <f t="shared" si="3"/>
        <v>0</v>
      </c>
      <c r="Z54" s="28"/>
      <c r="AA54" s="55">
        <f t="shared" si="4"/>
        <v>0</v>
      </c>
      <c r="AB54" s="29"/>
      <c r="AC54" s="55">
        <f t="shared" si="5"/>
        <v>0</v>
      </c>
      <c r="AD54" s="29"/>
      <c r="AE54" s="55">
        <f t="shared" si="6"/>
        <v>0</v>
      </c>
      <c r="AF54" s="29"/>
      <c r="AG54" s="55">
        <f t="shared" si="7"/>
        <v>0</v>
      </c>
      <c r="AH54" s="28"/>
      <c r="AI54" s="55">
        <f t="shared" si="8"/>
        <v>0</v>
      </c>
      <c r="AJ54" s="29"/>
      <c r="AK54" s="55">
        <f t="shared" si="9"/>
        <v>0</v>
      </c>
      <c r="AL54" s="29"/>
      <c r="AM54" s="55">
        <f t="shared" si="10"/>
        <v>0</v>
      </c>
      <c r="AN54" s="28"/>
      <c r="AO54" s="55">
        <f t="shared" si="11"/>
        <v>0</v>
      </c>
      <c r="AP54" s="29"/>
      <c r="AQ54" s="55">
        <f t="shared" si="12"/>
        <v>0</v>
      </c>
      <c r="AR54" s="29"/>
      <c r="AS54" s="55">
        <f t="shared" si="13"/>
        <v>0</v>
      </c>
      <c r="AT54" s="28"/>
      <c r="AU54" s="55">
        <f t="shared" si="14"/>
        <v>0</v>
      </c>
      <c r="AV54" s="28"/>
      <c r="AW54" s="55">
        <f t="shared" si="15"/>
        <v>0</v>
      </c>
      <c r="AX54" s="29"/>
      <c r="AY54" s="55">
        <f t="shared" si="16"/>
        <v>0</v>
      </c>
      <c r="AZ54" s="29"/>
      <c r="BA54" s="55">
        <f t="shared" si="17"/>
        <v>0</v>
      </c>
      <c r="BB54" s="28"/>
      <c r="BC54" s="55">
        <f t="shared" si="18"/>
        <v>0</v>
      </c>
      <c r="BD54" s="29"/>
      <c r="BE54" s="55">
        <f t="shared" si="19"/>
        <v>0</v>
      </c>
      <c r="BF54" s="29"/>
      <c r="BG54" s="55">
        <f t="shared" si="20"/>
        <v>0</v>
      </c>
      <c r="BH54" s="28">
        <v>1</v>
      </c>
      <c r="BI54" s="55">
        <f t="shared" si="21"/>
        <v>1</v>
      </c>
      <c r="BJ54" s="29"/>
      <c r="BK54" s="30">
        <f t="shared" si="22"/>
        <v>0</v>
      </c>
      <c r="BL54" s="70"/>
    </row>
    <row r="55" spans="1:64" ht="15.75" customHeight="1" thickBot="1" x14ac:dyDescent="0.25">
      <c r="A55" s="15" t="s">
        <v>186</v>
      </c>
      <c r="B55" s="24" t="s">
        <v>187</v>
      </c>
      <c r="C55" s="16" t="s">
        <v>78</v>
      </c>
      <c r="D55" s="24">
        <f t="shared" si="23"/>
        <v>1</v>
      </c>
      <c r="E55" s="25" t="s">
        <v>78</v>
      </c>
      <c r="F55" s="26" t="s">
        <v>77</v>
      </c>
      <c r="G55" s="27" t="s">
        <v>76</v>
      </c>
      <c r="H55" s="28"/>
      <c r="I55" s="29">
        <f t="shared" si="24"/>
        <v>0</v>
      </c>
      <c r="J55" s="29"/>
      <c r="K55" s="55">
        <f t="shared" si="25"/>
        <v>0</v>
      </c>
      <c r="L55" s="30"/>
      <c r="M55" s="55">
        <f t="shared" si="26"/>
        <v>0</v>
      </c>
      <c r="N55" s="28"/>
      <c r="O55" s="55">
        <f t="shared" si="27"/>
        <v>0</v>
      </c>
      <c r="P55" s="29"/>
      <c r="Q55" s="55">
        <f t="shared" si="28"/>
        <v>0</v>
      </c>
      <c r="R55" s="29"/>
      <c r="S55" s="55">
        <f t="shared" si="0"/>
        <v>0</v>
      </c>
      <c r="T55" s="28"/>
      <c r="U55" s="55">
        <f t="shared" si="1"/>
        <v>0</v>
      </c>
      <c r="V55" s="29"/>
      <c r="W55" s="55">
        <f t="shared" si="2"/>
        <v>0</v>
      </c>
      <c r="X55" s="29">
        <v>1</v>
      </c>
      <c r="Y55" s="55">
        <f t="shared" si="3"/>
        <v>1</v>
      </c>
      <c r="Z55" s="28"/>
      <c r="AA55" s="55">
        <f t="shared" si="4"/>
        <v>0</v>
      </c>
      <c r="AB55" s="29"/>
      <c r="AC55" s="55">
        <f t="shared" si="5"/>
        <v>0</v>
      </c>
      <c r="AD55" s="29"/>
      <c r="AE55" s="55">
        <f t="shared" si="6"/>
        <v>0</v>
      </c>
      <c r="AF55" s="29"/>
      <c r="AG55" s="55">
        <f t="shared" si="7"/>
        <v>0</v>
      </c>
      <c r="AH55" s="28"/>
      <c r="AI55" s="55">
        <f t="shared" si="8"/>
        <v>0</v>
      </c>
      <c r="AJ55" s="29"/>
      <c r="AK55" s="55">
        <f t="shared" si="9"/>
        <v>0</v>
      </c>
      <c r="AL55" s="29"/>
      <c r="AM55" s="55">
        <f t="shared" si="10"/>
        <v>0</v>
      </c>
      <c r="AN55" s="28"/>
      <c r="AO55" s="55">
        <f t="shared" si="11"/>
        <v>0</v>
      </c>
      <c r="AP55" s="29"/>
      <c r="AQ55" s="55">
        <f t="shared" si="12"/>
        <v>0</v>
      </c>
      <c r="AR55" s="29"/>
      <c r="AS55" s="55">
        <f t="shared" si="13"/>
        <v>0</v>
      </c>
      <c r="AT55" s="28"/>
      <c r="AU55" s="55">
        <f t="shared" si="14"/>
        <v>0</v>
      </c>
      <c r="AV55" s="28"/>
      <c r="AW55" s="55">
        <f t="shared" si="15"/>
        <v>0</v>
      </c>
      <c r="AX55" s="29"/>
      <c r="AY55" s="55">
        <f t="shared" si="16"/>
        <v>0</v>
      </c>
      <c r="AZ55" s="29"/>
      <c r="BA55" s="55">
        <f t="shared" si="17"/>
        <v>0</v>
      </c>
      <c r="BB55" s="28"/>
      <c r="BC55" s="55">
        <f t="shared" si="18"/>
        <v>0</v>
      </c>
      <c r="BD55" s="29"/>
      <c r="BE55" s="55">
        <f t="shared" si="19"/>
        <v>0</v>
      </c>
      <c r="BF55" s="29"/>
      <c r="BG55" s="55">
        <f t="shared" si="20"/>
        <v>0</v>
      </c>
      <c r="BH55" s="28"/>
      <c r="BI55" s="55">
        <f t="shared" si="21"/>
        <v>0</v>
      </c>
      <c r="BJ55" s="29"/>
      <c r="BK55" s="30">
        <f t="shared" si="22"/>
        <v>0</v>
      </c>
      <c r="BL55" s="70"/>
    </row>
    <row r="56" spans="1:64" ht="15.75" customHeight="1" thickBot="1" x14ac:dyDescent="0.25">
      <c r="A56" s="15" t="s">
        <v>188</v>
      </c>
      <c r="B56" s="32" t="s">
        <v>189</v>
      </c>
      <c r="C56" s="16" t="s">
        <v>76</v>
      </c>
      <c r="D56" s="24">
        <f t="shared" si="23"/>
        <v>1</v>
      </c>
      <c r="E56" s="25" t="s">
        <v>76</v>
      </c>
      <c r="F56" s="26" t="s">
        <v>77</v>
      </c>
      <c r="G56" s="27" t="s">
        <v>78</v>
      </c>
      <c r="H56" s="28"/>
      <c r="I56" s="29">
        <f t="shared" si="24"/>
        <v>0</v>
      </c>
      <c r="J56" s="29"/>
      <c r="K56" s="55">
        <f t="shared" si="25"/>
        <v>0</v>
      </c>
      <c r="L56" s="30"/>
      <c r="M56" s="55">
        <f t="shared" si="26"/>
        <v>0</v>
      </c>
      <c r="N56" s="28"/>
      <c r="O56" s="55">
        <f t="shared" si="27"/>
        <v>0</v>
      </c>
      <c r="P56" s="29">
        <v>1</v>
      </c>
      <c r="Q56" s="55">
        <f t="shared" si="28"/>
        <v>1</v>
      </c>
      <c r="R56" s="29"/>
      <c r="S56" s="55">
        <f t="shared" si="0"/>
        <v>0</v>
      </c>
      <c r="T56" s="28"/>
      <c r="U56" s="55">
        <f t="shared" si="1"/>
        <v>0</v>
      </c>
      <c r="V56" s="29"/>
      <c r="W56" s="55">
        <f t="shared" si="2"/>
        <v>0</v>
      </c>
      <c r="X56" s="29"/>
      <c r="Y56" s="55">
        <f t="shared" si="3"/>
        <v>0</v>
      </c>
      <c r="Z56" s="28"/>
      <c r="AA56" s="55">
        <f t="shared" si="4"/>
        <v>0</v>
      </c>
      <c r="AB56" s="29"/>
      <c r="AC56" s="55">
        <f t="shared" si="5"/>
        <v>0</v>
      </c>
      <c r="AD56" s="29"/>
      <c r="AE56" s="55">
        <f t="shared" si="6"/>
        <v>0</v>
      </c>
      <c r="AF56" s="29"/>
      <c r="AG56" s="55">
        <f t="shared" si="7"/>
        <v>0</v>
      </c>
      <c r="AH56" s="28"/>
      <c r="AI56" s="55">
        <f t="shared" si="8"/>
        <v>0</v>
      </c>
      <c r="AJ56" s="29"/>
      <c r="AK56" s="55">
        <f t="shared" si="9"/>
        <v>0</v>
      </c>
      <c r="AL56" s="29"/>
      <c r="AM56" s="55">
        <f t="shared" si="10"/>
        <v>0</v>
      </c>
      <c r="AN56" s="28"/>
      <c r="AO56" s="55">
        <f t="shared" si="11"/>
        <v>0</v>
      </c>
      <c r="AP56" s="29"/>
      <c r="AQ56" s="55">
        <f t="shared" si="12"/>
        <v>0</v>
      </c>
      <c r="AR56" s="29"/>
      <c r="AS56" s="55">
        <f t="shared" si="13"/>
        <v>0</v>
      </c>
      <c r="AT56" s="28"/>
      <c r="AU56" s="55">
        <f t="shared" si="14"/>
        <v>0</v>
      </c>
      <c r="AV56" s="28"/>
      <c r="AW56" s="55">
        <f t="shared" si="15"/>
        <v>0</v>
      </c>
      <c r="AX56" s="29"/>
      <c r="AY56" s="55">
        <f t="shared" si="16"/>
        <v>0</v>
      </c>
      <c r="AZ56" s="29"/>
      <c r="BA56" s="55">
        <f t="shared" si="17"/>
        <v>0</v>
      </c>
      <c r="BB56" s="28"/>
      <c r="BC56" s="55">
        <f t="shared" si="18"/>
        <v>0</v>
      </c>
      <c r="BD56" s="29"/>
      <c r="BE56" s="55">
        <f t="shared" si="19"/>
        <v>0</v>
      </c>
      <c r="BF56" s="29"/>
      <c r="BG56" s="55">
        <f t="shared" si="20"/>
        <v>0</v>
      </c>
      <c r="BH56" s="28"/>
      <c r="BI56" s="55">
        <f t="shared" si="21"/>
        <v>0</v>
      </c>
      <c r="BJ56" s="29"/>
      <c r="BK56" s="30">
        <f t="shared" si="22"/>
        <v>0</v>
      </c>
      <c r="BL56" s="70"/>
    </row>
    <row r="57" spans="1:64" ht="15.75" customHeight="1" thickBot="1" x14ac:dyDescent="0.25">
      <c r="A57" s="15" t="s">
        <v>190</v>
      </c>
      <c r="B57" s="24" t="s">
        <v>191</v>
      </c>
      <c r="C57" s="16" t="s">
        <v>76</v>
      </c>
      <c r="D57" s="24">
        <f t="shared" si="23"/>
        <v>1</v>
      </c>
      <c r="E57" s="25" t="s">
        <v>76</v>
      </c>
      <c r="F57" s="26" t="s">
        <v>77</v>
      </c>
      <c r="G57" s="27" t="s">
        <v>78</v>
      </c>
      <c r="H57" s="28"/>
      <c r="I57" s="29">
        <f t="shared" si="24"/>
        <v>0</v>
      </c>
      <c r="J57" s="29"/>
      <c r="K57" s="55">
        <f t="shared" si="25"/>
        <v>0</v>
      </c>
      <c r="L57" s="30"/>
      <c r="M57" s="55">
        <f t="shared" si="26"/>
        <v>0</v>
      </c>
      <c r="N57" s="28"/>
      <c r="O57" s="55">
        <f t="shared" si="27"/>
        <v>0</v>
      </c>
      <c r="P57" s="29"/>
      <c r="Q57" s="55">
        <f t="shared" si="28"/>
        <v>0</v>
      </c>
      <c r="R57" s="29"/>
      <c r="S57" s="55">
        <f t="shared" si="0"/>
        <v>0</v>
      </c>
      <c r="T57" s="28"/>
      <c r="U57" s="55">
        <f t="shared" si="1"/>
        <v>0</v>
      </c>
      <c r="V57" s="29"/>
      <c r="W57" s="55">
        <f t="shared" si="2"/>
        <v>0</v>
      </c>
      <c r="X57" s="29"/>
      <c r="Y57" s="55">
        <f t="shared" si="3"/>
        <v>0</v>
      </c>
      <c r="Z57" s="28"/>
      <c r="AA57" s="55">
        <f t="shared" si="4"/>
        <v>0</v>
      </c>
      <c r="AB57" s="29"/>
      <c r="AC57" s="55">
        <f t="shared" si="5"/>
        <v>0</v>
      </c>
      <c r="AD57" s="29"/>
      <c r="AE57" s="55">
        <f t="shared" si="6"/>
        <v>0</v>
      </c>
      <c r="AF57" s="29"/>
      <c r="AG57" s="55">
        <f t="shared" si="7"/>
        <v>0</v>
      </c>
      <c r="AH57" s="28"/>
      <c r="AI57" s="55">
        <f t="shared" si="8"/>
        <v>0</v>
      </c>
      <c r="AJ57" s="29"/>
      <c r="AK57" s="55">
        <f t="shared" si="9"/>
        <v>0</v>
      </c>
      <c r="AL57" s="29"/>
      <c r="AM57" s="55">
        <f t="shared" si="10"/>
        <v>0</v>
      </c>
      <c r="AN57" s="28"/>
      <c r="AO57" s="55">
        <f t="shared" si="11"/>
        <v>0</v>
      </c>
      <c r="AP57" s="29"/>
      <c r="AQ57" s="55">
        <f t="shared" si="12"/>
        <v>0</v>
      </c>
      <c r="AR57" s="29"/>
      <c r="AS57" s="55">
        <f t="shared" si="13"/>
        <v>0</v>
      </c>
      <c r="AT57" s="28"/>
      <c r="AU57" s="55">
        <f t="shared" si="14"/>
        <v>0</v>
      </c>
      <c r="AV57" s="28"/>
      <c r="AW57" s="55">
        <f t="shared" si="15"/>
        <v>0</v>
      </c>
      <c r="AX57" s="29"/>
      <c r="AY57" s="55">
        <f t="shared" si="16"/>
        <v>0</v>
      </c>
      <c r="AZ57" s="29"/>
      <c r="BA57" s="55">
        <f t="shared" si="17"/>
        <v>0</v>
      </c>
      <c r="BB57" s="28">
        <v>1</v>
      </c>
      <c r="BC57" s="55">
        <f t="shared" si="18"/>
        <v>1</v>
      </c>
      <c r="BD57" s="29"/>
      <c r="BE57" s="55">
        <f t="shared" si="19"/>
        <v>0</v>
      </c>
      <c r="BF57" s="29"/>
      <c r="BG57" s="55">
        <f t="shared" si="20"/>
        <v>0</v>
      </c>
      <c r="BH57" s="28"/>
      <c r="BI57" s="55">
        <f t="shared" si="21"/>
        <v>0</v>
      </c>
      <c r="BJ57" s="29"/>
      <c r="BK57" s="30">
        <f t="shared" si="22"/>
        <v>0</v>
      </c>
      <c r="BL57" s="70"/>
    </row>
    <row r="58" spans="1:64" ht="15.75" customHeight="1" thickBot="1" x14ac:dyDescent="0.25">
      <c r="A58" s="15" t="s">
        <v>192</v>
      </c>
      <c r="B58" s="24" t="s">
        <v>193</v>
      </c>
      <c r="C58" s="16" t="s">
        <v>78</v>
      </c>
      <c r="D58" s="24">
        <f t="shared" si="23"/>
        <v>1</v>
      </c>
      <c r="E58" s="25" t="s">
        <v>78</v>
      </c>
      <c r="F58" s="26" t="s">
        <v>77</v>
      </c>
      <c r="G58" s="27" t="s">
        <v>76</v>
      </c>
      <c r="H58" s="28"/>
      <c r="I58" s="29">
        <f t="shared" si="24"/>
        <v>0</v>
      </c>
      <c r="J58" s="29"/>
      <c r="K58" s="55">
        <f t="shared" si="25"/>
        <v>0</v>
      </c>
      <c r="L58" s="30"/>
      <c r="M58" s="55">
        <f t="shared" si="26"/>
        <v>0</v>
      </c>
      <c r="N58" s="28"/>
      <c r="O58" s="55">
        <f t="shared" si="27"/>
        <v>0</v>
      </c>
      <c r="P58" s="29"/>
      <c r="Q58" s="55">
        <f t="shared" si="28"/>
        <v>0</v>
      </c>
      <c r="R58" s="29"/>
      <c r="S58" s="55">
        <f t="shared" si="0"/>
        <v>0</v>
      </c>
      <c r="T58" s="28">
        <v>1</v>
      </c>
      <c r="U58" s="55">
        <f t="shared" si="1"/>
        <v>1</v>
      </c>
      <c r="V58" s="29"/>
      <c r="W58" s="55">
        <f t="shared" si="2"/>
        <v>0</v>
      </c>
      <c r="X58" s="29"/>
      <c r="Y58" s="55">
        <f t="shared" si="3"/>
        <v>0</v>
      </c>
      <c r="Z58" s="28"/>
      <c r="AA58" s="55">
        <f t="shared" si="4"/>
        <v>0</v>
      </c>
      <c r="AB58" s="29"/>
      <c r="AC58" s="55">
        <f t="shared" si="5"/>
        <v>0</v>
      </c>
      <c r="AD58" s="29"/>
      <c r="AE58" s="55">
        <f t="shared" si="6"/>
        <v>0</v>
      </c>
      <c r="AF58" s="29"/>
      <c r="AG58" s="55">
        <f t="shared" si="7"/>
        <v>0</v>
      </c>
      <c r="AH58" s="28"/>
      <c r="AI58" s="55">
        <f t="shared" si="8"/>
        <v>0</v>
      </c>
      <c r="AJ58" s="29"/>
      <c r="AK58" s="55">
        <f t="shared" si="9"/>
        <v>0</v>
      </c>
      <c r="AL58" s="29"/>
      <c r="AM58" s="55">
        <f t="shared" si="10"/>
        <v>0</v>
      </c>
      <c r="AN58" s="28"/>
      <c r="AO58" s="55">
        <f t="shared" si="11"/>
        <v>0</v>
      </c>
      <c r="AP58" s="29"/>
      <c r="AQ58" s="55">
        <f t="shared" si="12"/>
        <v>0</v>
      </c>
      <c r="AR58" s="29"/>
      <c r="AS58" s="55">
        <f t="shared" si="13"/>
        <v>0</v>
      </c>
      <c r="AT58" s="28"/>
      <c r="AU58" s="55">
        <f t="shared" si="14"/>
        <v>0</v>
      </c>
      <c r="AV58" s="28"/>
      <c r="AW58" s="55">
        <f t="shared" si="15"/>
        <v>0</v>
      </c>
      <c r="AX58" s="29"/>
      <c r="AY58" s="55">
        <f t="shared" si="16"/>
        <v>0</v>
      </c>
      <c r="AZ58" s="29"/>
      <c r="BA58" s="55">
        <f t="shared" si="17"/>
        <v>0</v>
      </c>
      <c r="BB58" s="28"/>
      <c r="BC58" s="55">
        <f t="shared" si="18"/>
        <v>0</v>
      </c>
      <c r="BD58" s="29"/>
      <c r="BE58" s="55">
        <f t="shared" si="19"/>
        <v>0</v>
      </c>
      <c r="BF58" s="29"/>
      <c r="BG58" s="55">
        <f t="shared" si="20"/>
        <v>0</v>
      </c>
      <c r="BH58" s="28"/>
      <c r="BI58" s="55">
        <f t="shared" si="21"/>
        <v>0</v>
      </c>
      <c r="BJ58" s="29"/>
      <c r="BK58" s="30">
        <f t="shared" si="22"/>
        <v>0</v>
      </c>
      <c r="BL58" s="70"/>
    </row>
    <row r="59" spans="1:64" ht="15.75" customHeight="1" thickBot="1" x14ac:dyDescent="0.25">
      <c r="A59" s="15" t="s">
        <v>194</v>
      </c>
      <c r="B59" s="24" t="s">
        <v>195</v>
      </c>
      <c r="C59" s="16" t="s">
        <v>76</v>
      </c>
      <c r="D59" s="24">
        <f t="shared" si="23"/>
        <v>-1</v>
      </c>
      <c r="E59" s="25" t="s">
        <v>78</v>
      </c>
      <c r="F59" s="26" t="s">
        <v>77</v>
      </c>
      <c r="G59" s="27" t="s">
        <v>76</v>
      </c>
      <c r="H59" s="28"/>
      <c r="I59" s="29">
        <f t="shared" si="24"/>
        <v>0</v>
      </c>
      <c r="J59" s="29"/>
      <c r="K59" s="55">
        <f t="shared" si="25"/>
        <v>0</v>
      </c>
      <c r="L59" s="30"/>
      <c r="M59" s="55">
        <f t="shared" si="26"/>
        <v>0</v>
      </c>
      <c r="N59" s="28"/>
      <c r="O59" s="55">
        <f t="shared" si="27"/>
        <v>0</v>
      </c>
      <c r="P59" s="29"/>
      <c r="Q59" s="55">
        <f t="shared" si="28"/>
        <v>0</v>
      </c>
      <c r="R59" s="29"/>
      <c r="S59" s="55">
        <f t="shared" si="0"/>
        <v>0</v>
      </c>
      <c r="T59" s="28"/>
      <c r="U59" s="55">
        <f t="shared" si="1"/>
        <v>0</v>
      </c>
      <c r="V59" s="29"/>
      <c r="W59" s="55">
        <f t="shared" si="2"/>
        <v>0</v>
      </c>
      <c r="X59" s="29"/>
      <c r="Y59" s="55">
        <f t="shared" si="3"/>
        <v>0</v>
      </c>
      <c r="Z59" s="28"/>
      <c r="AA59" s="55">
        <f t="shared" si="4"/>
        <v>0</v>
      </c>
      <c r="AB59" s="29"/>
      <c r="AC59" s="55">
        <f t="shared" si="5"/>
        <v>0</v>
      </c>
      <c r="AD59" s="29"/>
      <c r="AE59" s="55">
        <f t="shared" si="6"/>
        <v>0</v>
      </c>
      <c r="AF59" s="29">
        <v>1</v>
      </c>
      <c r="AG59" s="55">
        <f t="shared" si="7"/>
        <v>-1</v>
      </c>
      <c r="AH59" s="28"/>
      <c r="AI59" s="55">
        <f t="shared" si="8"/>
        <v>0</v>
      </c>
      <c r="AJ59" s="29"/>
      <c r="AK59" s="55">
        <f t="shared" si="9"/>
        <v>0</v>
      </c>
      <c r="AL59" s="29"/>
      <c r="AM59" s="55">
        <f t="shared" si="10"/>
        <v>0</v>
      </c>
      <c r="AN59" s="28"/>
      <c r="AO59" s="55">
        <f t="shared" si="11"/>
        <v>0</v>
      </c>
      <c r="AP59" s="29"/>
      <c r="AQ59" s="55">
        <f t="shared" si="12"/>
        <v>0</v>
      </c>
      <c r="AR59" s="29"/>
      <c r="AS59" s="55">
        <f t="shared" si="13"/>
        <v>0</v>
      </c>
      <c r="AT59" s="28"/>
      <c r="AU59" s="55">
        <f t="shared" si="14"/>
        <v>0</v>
      </c>
      <c r="AV59" s="28"/>
      <c r="AW59" s="55">
        <f t="shared" si="15"/>
        <v>0</v>
      </c>
      <c r="AX59" s="29"/>
      <c r="AY59" s="55">
        <f t="shared" si="16"/>
        <v>0</v>
      </c>
      <c r="AZ59" s="29"/>
      <c r="BA59" s="55">
        <f t="shared" si="17"/>
        <v>0</v>
      </c>
      <c r="BB59" s="28"/>
      <c r="BC59" s="55">
        <f t="shared" si="18"/>
        <v>0</v>
      </c>
      <c r="BD59" s="29"/>
      <c r="BE59" s="55">
        <f t="shared" si="19"/>
        <v>0</v>
      </c>
      <c r="BF59" s="29"/>
      <c r="BG59" s="55">
        <f t="shared" si="20"/>
        <v>0</v>
      </c>
      <c r="BH59" s="28"/>
      <c r="BI59" s="55">
        <f t="shared" si="21"/>
        <v>0</v>
      </c>
      <c r="BJ59" s="29"/>
      <c r="BK59" s="30">
        <f t="shared" si="22"/>
        <v>0</v>
      </c>
      <c r="BL59" s="70"/>
    </row>
    <row r="60" spans="1:64" ht="15.75" customHeight="1" thickBot="1" x14ac:dyDescent="0.25">
      <c r="A60" s="15" t="s">
        <v>196</v>
      </c>
      <c r="B60" s="24" t="s">
        <v>197</v>
      </c>
      <c r="C60" s="16" t="s">
        <v>78</v>
      </c>
      <c r="D60" s="24">
        <f t="shared" si="23"/>
        <v>1</v>
      </c>
      <c r="E60" s="25" t="s">
        <v>78</v>
      </c>
      <c r="F60" s="26" t="s">
        <v>77</v>
      </c>
      <c r="G60" s="27" t="s">
        <v>76</v>
      </c>
      <c r="H60" s="28"/>
      <c r="I60" s="29">
        <f t="shared" si="24"/>
        <v>0</v>
      </c>
      <c r="J60" s="29"/>
      <c r="K60" s="55">
        <f t="shared" si="25"/>
        <v>0</v>
      </c>
      <c r="L60" s="30"/>
      <c r="M60" s="55">
        <f t="shared" si="26"/>
        <v>0</v>
      </c>
      <c r="N60" s="28"/>
      <c r="O60" s="55">
        <f t="shared" si="27"/>
        <v>0</v>
      </c>
      <c r="P60" s="29"/>
      <c r="Q60" s="55">
        <f t="shared" si="28"/>
        <v>0</v>
      </c>
      <c r="R60" s="29"/>
      <c r="S60" s="55">
        <f t="shared" si="0"/>
        <v>0</v>
      </c>
      <c r="T60" s="28"/>
      <c r="U60" s="55">
        <f t="shared" si="1"/>
        <v>0</v>
      </c>
      <c r="V60" s="29"/>
      <c r="W60" s="55">
        <f t="shared" si="2"/>
        <v>0</v>
      </c>
      <c r="X60" s="29"/>
      <c r="Y60" s="55">
        <f t="shared" si="3"/>
        <v>0</v>
      </c>
      <c r="Z60" s="28"/>
      <c r="AA60" s="55">
        <f t="shared" si="4"/>
        <v>0</v>
      </c>
      <c r="AB60" s="29"/>
      <c r="AC60" s="55">
        <f t="shared" si="5"/>
        <v>0</v>
      </c>
      <c r="AD60" s="29"/>
      <c r="AE60" s="55">
        <f t="shared" si="6"/>
        <v>0</v>
      </c>
      <c r="AF60" s="29">
        <v>1</v>
      </c>
      <c r="AG60" s="55">
        <f t="shared" si="7"/>
        <v>1</v>
      </c>
      <c r="AH60" s="28"/>
      <c r="AI60" s="55">
        <f t="shared" si="8"/>
        <v>0</v>
      </c>
      <c r="AJ60" s="29"/>
      <c r="AK60" s="55">
        <f t="shared" si="9"/>
        <v>0</v>
      </c>
      <c r="AL60" s="29"/>
      <c r="AM60" s="55">
        <f t="shared" si="10"/>
        <v>0</v>
      </c>
      <c r="AN60" s="28"/>
      <c r="AO60" s="55">
        <f t="shared" si="11"/>
        <v>0</v>
      </c>
      <c r="AP60" s="29"/>
      <c r="AQ60" s="55">
        <f t="shared" si="12"/>
        <v>0</v>
      </c>
      <c r="AR60" s="29"/>
      <c r="AS60" s="55">
        <f t="shared" si="13"/>
        <v>0</v>
      </c>
      <c r="AT60" s="28"/>
      <c r="AU60" s="55">
        <f t="shared" si="14"/>
        <v>0</v>
      </c>
      <c r="AV60" s="28"/>
      <c r="AW60" s="55">
        <f t="shared" si="15"/>
        <v>0</v>
      </c>
      <c r="AX60" s="29"/>
      <c r="AY60" s="55">
        <f t="shared" si="16"/>
        <v>0</v>
      </c>
      <c r="AZ60" s="29"/>
      <c r="BA60" s="55">
        <f t="shared" si="17"/>
        <v>0</v>
      </c>
      <c r="BB60" s="28"/>
      <c r="BC60" s="55">
        <f t="shared" si="18"/>
        <v>0</v>
      </c>
      <c r="BD60" s="29"/>
      <c r="BE60" s="55">
        <f t="shared" si="19"/>
        <v>0</v>
      </c>
      <c r="BF60" s="29"/>
      <c r="BG60" s="55">
        <f t="shared" si="20"/>
        <v>0</v>
      </c>
      <c r="BH60" s="28"/>
      <c r="BI60" s="55">
        <f t="shared" si="21"/>
        <v>0</v>
      </c>
      <c r="BJ60" s="29"/>
      <c r="BK60" s="30">
        <f t="shared" si="22"/>
        <v>0</v>
      </c>
      <c r="BL60" s="70"/>
    </row>
    <row r="61" spans="1:64" ht="15.75" customHeight="1" thickBot="1" x14ac:dyDescent="0.25">
      <c r="A61" s="15" t="s">
        <v>198</v>
      </c>
      <c r="B61" s="24" t="s">
        <v>199</v>
      </c>
      <c r="C61" s="16" t="s">
        <v>78</v>
      </c>
      <c r="D61" s="24">
        <f t="shared" si="23"/>
        <v>1</v>
      </c>
      <c r="E61" s="25" t="s">
        <v>78</v>
      </c>
      <c r="F61" s="26" t="s">
        <v>77</v>
      </c>
      <c r="G61" s="27" t="s">
        <v>76</v>
      </c>
      <c r="H61" s="28"/>
      <c r="I61" s="29">
        <f t="shared" si="24"/>
        <v>0</v>
      </c>
      <c r="J61" s="29"/>
      <c r="K61" s="55">
        <f t="shared" si="25"/>
        <v>0</v>
      </c>
      <c r="L61" s="30"/>
      <c r="M61" s="55">
        <f t="shared" si="26"/>
        <v>0</v>
      </c>
      <c r="N61" s="28"/>
      <c r="O61" s="55">
        <f t="shared" si="27"/>
        <v>0</v>
      </c>
      <c r="P61" s="29"/>
      <c r="Q61" s="55">
        <f t="shared" si="28"/>
        <v>0</v>
      </c>
      <c r="R61" s="29"/>
      <c r="S61" s="55">
        <f t="shared" si="0"/>
        <v>0</v>
      </c>
      <c r="T61" s="28"/>
      <c r="U61" s="55">
        <f t="shared" si="1"/>
        <v>0</v>
      </c>
      <c r="V61" s="29"/>
      <c r="W61" s="55">
        <f t="shared" si="2"/>
        <v>0</v>
      </c>
      <c r="X61" s="29"/>
      <c r="Y61" s="55">
        <f t="shared" si="3"/>
        <v>0</v>
      </c>
      <c r="Z61" s="28"/>
      <c r="AA61" s="55">
        <f t="shared" si="4"/>
        <v>0</v>
      </c>
      <c r="AB61" s="29"/>
      <c r="AC61" s="55">
        <f t="shared" si="5"/>
        <v>0</v>
      </c>
      <c r="AD61" s="29"/>
      <c r="AE61" s="55">
        <f t="shared" si="6"/>
        <v>0</v>
      </c>
      <c r="AF61" s="29"/>
      <c r="AG61" s="55">
        <f t="shared" si="7"/>
        <v>0</v>
      </c>
      <c r="AH61" s="28"/>
      <c r="AI61" s="55">
        <f t="shared" si="8"/>
        <v>0</v>
      </c>
      <c r="AJ61" s="29"/>
      <c r="AK61" s="55">
        <f t="shared" si="9"/>
        <v>0</v>
      </c>
      <c r="AL61" s="29"/>
      <c r="AM61" s="55">
        <f t="shared" si="10"/>
        <v>0</v>
      </c>
      <c r="AN61" s="28"/>
      <c r="AO61" s="55">
        <f t="shared" si="11"/>
        <v>0</v>
      </c>
      <c r="AP61" s="29"/>
      <c r="AQ61" s="55">
        <f t="shared" si="12"/>
        <v>0</v>
      </c>
      <c r="AR61" s="29"/>
      <c r="AS61" s="55">
        <f t="shared" si="13"/>
        <v>0</v>
      </c>
      <c r="AT61" s="28"/>
      <c r="AU61" s="55">
        <f t="shared" si="14"/>
        <v>0</v>
      </c>
      <c r="AV61" s="28"/>
      <c r="AW61" s="55">
        <f t="shared" si="15"/>
        <v>0</v>
      </c>
      <c r="AX61" s="29"/>
      <c r="AY61" s="55">
        <f t="shared" si="16"/>
        <v>0</v>
      </c>
      <c r="AZ61" s="29"/>
      <c r="BA61" s="55">
        <f t="shared" si="17"/>
        <v>0</v>
      </c>
      <c r="BB61" s="28"/>
      <c r="BC61" s="55">
        <f t="shared" si="18"/>
        <v>0</v>
      </c>
      <c r="BD61" s="29"/>
      <c r="BE61" s="55">
        <f t="shared" si="19"/>
        <v>0</v>
      </c>
      <c r="BF61" s="29"/>
      <c r="BG61" s="55">
        <f t="shared" si="20"/>
        <v>0</v>
      </c>
      <c r="BH61" s="28"/>
      <c r="BI61" s="55">
        <f t="shared" si="21"/>
        <v>0</v>
      </c>
      <c r="BJ61" s="29">
        <v>1</v>
      </c>
      <c r="BK61" s="30">
        <f t="shared" si="22"/>
        <v>1</v>
      </c>
      <c r="BL61" s="70"/>
    </row>
    <row r="62" spans="1:64" ht="15.75" customHeight="1" thickBot="1" x14ac:dyDescent="0.25">
      <c r="A62" s="15" t="s">
        <v>200</v>
      </c>
      <c r="B62" s="24" t="s">
        <v>201</v>
      </c>
      <c r="C62" s="16" t="s">
        <v>76</v>
      </c>
      <c r="D62" s="24">
        <f t="shared" si="23"/>
        <v>1</v>
      </c>
      <c r="E62" s="25" t="s">
        <v>76</v>
      </c>
      <c r="F62" s="26" t="s">
        <v>77</v>
      </c>
      <c r="G62" s="27" t="s">
        <v>78</v>
      </c>
      <c r="H62" s="28"/>
      <c r="I62" s="29">
        <f t="shared" si="24"/>
        <v>0</v>
      </c>
      <c r="J62" s="29"/>
      <c r="K62" s="55">
        <f t="shared" si="25"/>
        <v>0</v>
      </c>
      <c r="L62" s="30"/>
      <c r="M62" s="55">
        <f t="shared" si="26"/>
        <v>0</v>
      </c>
      <c r="N62" s="28"/>
      <c r="O62" s="55">
        <f t="shared" si="27"/>
        <v>0</v>
      </c>
      <c r="P62" s="29"/>
      <c r="Q62" s="55">
        <f t="shared" si="28"/>
        <v>0</v>
      </c>
      <c r="R62" s="29"/>
      <c r="S62" s="55">
        <f t="shared" si="0"/>
        <v>0</v>
      </c>
      <c r="T62" s="28"/>
      <c r="U62" s="55">
        <f t="shared" si="1"/>
        <v>0</v>
      </c>
      <c r="V62" s="29"/>
      <c r="W62" s="55">
        <f t="shared" si="2"/>
        <v>0</v>
      </c>
      <c r="X62" s="29"/>
      <c r="Y62" s="55">
        <f t="shared" si="3"/>
        <v>0</v>
      </c>
      <c r="Z62" s="28"/>
      <c r="AA62" s="55">
        <f t="shared" si="4"/>
        <v>0</v>
      </c>
      <c r="AB62" s="29"/>
      <c r="AC62" s="55">
        <f t="shared" si="5"/>
        <v>0</v>
      </c>
      <c r="AD62" s="29"/>
      <c r="AE62" s="55">
        <f t="shared" si="6"/>
        <v>0</v>
      </c>
      <c r="AF62" s="29"/>
      <c r="AG62" s="55">
        <f t="shared" si="7"/>
        <v>0</v>
      </c>
      <c r="AH62" s="28"/>
      <c r="AI62" s="55">
        <f t="shared" si="8"/>
        <v>0</v>
      </c>
      <c r="AJ62" s="29"/>
      <c r="AK62" s="55">
        <f t="shared" si="9"/>
        <v>0</v>
      </c>
      <c r="AL62" s="29"/>
      <c r="AM62" s="55">
        <f t="shared" si="10"/>
        <v>0</v>
      </c>
      <c r="AN62" s="28">
        <v>1</v>
      </c>
      <c r="AO62" s="55">
        <f t="shared" si="11"/>
        <v>1</v>
      </c>
      <c r="AP62" s="29"/>
      <c r="AQ62" s="55">
        <f t="shared" si="12"/>
        <v>0</v>
      </c>
      <c r="AR62" s="29"/>
      <c r="AS62" s="55">
        <f t="shared" si="13"/>
        <v>0</v>
      </c>
      <c r="AT62" s="28"/>
      <c r="AU62" s="55">
        <f t="shared" si="14"/>
        <v>0</v>
      </c>
      <c r="AV62" s="28"/>
      <c r="AW62" s="55">
        <f t="shared" si="15"/>
        <v>0</v>
      </c>
      <c r="AX62" s="29"/>
      <c r="AY62" s="55">
        <f t="shared" si="16"/>
        <v>0</v>
      </c>
      <c r="AZ62" s="29"/>
      <c r="BA62" s="55">
        <f t="shared" si="17"/>
        <v>0</v>
      </c>
      <c r="BB62" s="28"/>
      <c r="BC62" s="55">
        <f t="shared" si="18"/>
        <v>0</v>
      </c>
      <c r="BD62" s="29"/>
      <c r="BE62" s="55">
        <f t="shared" si="19"/>
        <v>0</v>
      </c>
      <c r="BF62" s="29"/>
      <c r="BG62" s="55">
        <f t="shared" si="20"/>
        <v>0</v>
      </c>
      <c r="BH62" s="28"/>
      <c r="BI62" s="55">
        <f t="shared" si="21"/>
        <v>0</v>
      </c>
      <c r="BJ62" s="29"/>
      <c r="BK62" s="30">
        <f t="shared" si="22"/>
        <v>0</v>
      </c>
      <c r="BL62" s="70"/>
    </row>
    <row r="63" spans="1:64" ht="15.75" customHeight="1" thickBot="1" x14ac:dyDescent="0.25">
      <c r="A63" s="15" t="s">
        <v>202</v>
      </c>
      <c r="B63" s="24" t="s">
        <v>203</v>
      </c>
      <c r="C63" s="16" t="s">
        <v>78</v>
      </c>
      <c r="D63" s="24">
        <f t="shared" si="23"/>
        <v>1</v>
      </c>
      <c r="E63" s="25" t="s">
        <v>78</v>
      </c>
      <c r="F63" s="26" t="s">
        <v>77</v>
      </c>
      <c r="G63" s="27" t="s">
        <v>76</v>
      </c>
      <c r="H63" s="28">
        <v>1</v>
      </c>
      <c r="I63" s="29">
        <f t="shared" si="24"/>
        <v>1</v>
      </c>
      <c r="J63" s="29"/>
      <c r="K63" s="55">
        <f t="shared" si="25"/>
        <v>0</v>
      </c>
      <c r="L63" s="30"/>
      <c r="M63" s="55">
        <f t="shared" si="26"/>
        <v>0</v>
      </c>
      <c r="N63" s="28"/>
      <c r="O63" s="55">
        <f t="shared" si="27"/>
        <v>0</v>
      </c>
      <c r="P63" s="29"/>
      <c r="Q63" s="55">
        <f t="shared" si="28"/>
        <v>0</v>
      </c>
      <c r="R63" s="29"/>
      <c r="S63" s="55">
        <f t="shared" si="0"/>
        <v>0</v>
      </c>
      <c r="T63" s="28"/>
      <c r="U63" s="55">
        <f t="shared" si="1"/>
        <v>0</v>
      </c>
      <c r="V63" s="29"/>
      <c r="W63" s="55">
        <f t="shared" si="2"/>
        <v>0</v>
      </c>
      <c r="X63" s="29"/>
      <c r="Y63" s="55">
        <f t="shared" si="3"/>
        <v>0</v>
      </c>
      <c r="Z63" s="28"/>
      <c r="AA63" s="55">
        <f t="shared" si="4"/>
        <v>0</v>
      </c>
      <c r="AB63" s="29"/>
      <c r="AC63" s="55">
        <f t="shared" si="5"/>
        <v>0</v>
      </c>
      <c r="AD63" s="29"/>
      <c r="AE63" s="55">
        <f t="shared" si="6"/>
        <v>0</v>
      </c>
      <c r="AF63" s="29"/>
      <c r="AG63" s="55">
        <f t="shared" si="7"/>
        <v>0</v>
      </c>
      <c r="AH63" s="28"/>
      <c r="AI63" s="55">
        <f t="shared" si="8"/>
        <v>0</v>
      </c>
      <c r="AJ63" s="29"/>
      <c r="AK63" s="55">
        <f t="shared" si="9"/>
        <v>0</v>
      </c>
      <c r="AL63" s="29"/>
      <c r="AM63" s="55">
        <f t="shared" si="10"/>
        <v>0</v>
      </c>
      <c r="AN63" s="28"/>
      <c r="AO63" s="55">
        <f t="shared" si="11"/>
        <v>0</v>
      </c>
      <c r="AP63" s="29"/>
      <c r="AQ63" s="55">
        <f t="shared" si="12"/>
        <v>0</v>
      </c>
      <c r="AR63" s="29"/>
      <c r="AS63" s="55">
        <f t="shared" si="13"/>
        <v>0</v>
      </c>
      <c r="AT63" s="28"/>
      <c r="AU63" s="55">
        <f t="shared" si="14"/>
        <v>0</v>
      </c>
      <c r="AV63" s="28"/>
      <c r="AW63" s="55">
        <f t="shared" si="15"/>
        <v>0</v>
      </c>
      <c r="AX63" s="29"/>
      <c r="AY63" s="55">
        <f t="shared" si="16"/>
        <v>0</v>
      </c>
      <c r="AZ63" s="29"/>
      <c r="BA63" s="55">
        <f t="shared" si="17"/>
        <v>0</v>
      </c>
      <c r="BB63" s="28"/>
      <c r="BC63" s="55">
        <f t="shared" si="18"/>
        <v>0</v>
      </c>
      <c r="BD63" s="29"/>
      <c r="BE63" s="55">
        <f t="shared" si="19"/>
        <v>0</v>
      </c>
      <c r="BF63" s="29"/>
      <c r="BG63" s="55">
        <f t="shared" si="20"/>
        <v>0</v>
      </c>
      <c r="BH63" s="28"/>
      <c r="BI63" s="55">
        <f t="shared" si="21"/>
        <v>0</v>
      </c>
      <c r="BJ63" s="29"/>
      <c r="BK63" s="30">
        <f t="shared" si="22"/>
        <v>0</v>
      </c>
      <c r="BL63" s="70"/>
    </row>
    <row r="64" spans="1:64" ht="15.75" customHeight="1" thickBot="1" x14ac:dyDescent="0.25">
      <c r="A64" s="15" t="s">
        <v>204</v>
      </c>
      <c r="B64" s="24" t="s">
        <v>205</v>
      </c>
      <c r="C64" s="16" t="s">
        <v>76</v>
      </c>
      <c r="D64" s="24">
        <f t="shared" si="23"/>
        <v>1</v>
      </c>
      <c r="E64" s="25" t="s">
        <v>76</v>
      </c>
      <c r="F64" s="26" t="s">
        <v>77</v>
      </c>
      <c r="G64" s="27" t="s">
        <v>78</v>
      </c>
      <c r="H64" s="28"/>
      <c r="I64" s="29">
        <f t="shared" si="24"/>
        <v>0</v>
      </c>
      <c r="J64" s="29"/>
      <c r="K64" s="55">
        <f t="shared" si="25"/>
        <v>0</v>
      </c>
      <c r="L64" s="30"/>
      <c r="M64" s="55">
        <f t="shared" si="26"/>
        <v>0</v>
      </c>
      <c r="N64" s="28"/>
      <c r="O64" s="55">
        <f t="shared" si="27"/>
        <v>0</v>
      </c>
      <c r="P64" s="29"/>
      <c r="Q64" s="55">
        <f t="shared" si="28"/>
        <v>0</v>
      </c>
      <c r="R64" s="29"/>
      <c r="S64" s="55">
        <f t="shared" si="0"/>
        <v>0</v>
      </c>
      <c r="T64" s="28"/>
      <c r="U64" s="55">
        <f t="shared" si="1"/>
        <v>0</v>
      </c>
      <c r="V64" s="29"/>
      <c r="W64" s="55">
        <f t="shared" si="2"/>
        <v>0</v>
      </c>
      <c r="X64" s="29"/>
      <c r="Y64" s="55">
        <f t="shared" si="3"/>
        <v>0</v>
      </c>
      <c r="Z64" s="28"/>
      <c r="AA64" s="55">
        <f t="shared" si="4"/>
        <v>0</v>
      </c>
      <c r="AB64" s="29"/>
      <c r="AC64" s="55">
        <f t="shared" si="5"/>
        <v>0</v>
      </c>
      <c r="AD64" s="29"/>
      <c r="AE64" s="55">
        <f t="shared" si="6"/>
        <v>0</v>
      </c>
      <c r="AF64" s="29"/>
      <c r="AG64" s="55">
        <f t="shared" si="7"/>
        <v>0</v>
      </c>
      <c r="AH64" s="28"/>
      <c r="AI64" s="55">
        <f t="shared" si="8"/>
        <v>0</v>
      </c>
      <c r="AJ64" s="29"/>
      <c r="AK64" s="55">
        <f t="shared" si="9"/>
        <v>0</v>
      </c>
      <c r="AL64" s="29"/>
      <c r="AM64" s="55">
        <f t="shared" si="10"/>
        <v>0</v>
      </c>
      <c r="AN64" s="28"/>
      <c r="AO64" s="55">
        <f t="shared" si="11"/>
        <v>0</v>
      </c>
      <c r="AP64" s="29"/>
      <c r="AQ64" s="55">
        <f t="shared" si="12"/>
        <v>0</v>
      </c>
      <c r="AR64" s="29"/>
      <c r="AS64" s="55">
        <f t="shared" si="13"/>
        <v>0</v>
      </c>
      <c r="AT64" s="28"/>
      <c r="AU64" s="55">
        <f t="shared" si="14"/>
        <v>0</v>
      </c>
      <c r="AV64" s="28"/>
      <c r="AW64" s="55">
        <f t="shared" si="15"/>
        <v>0</v>
      </c>
      <c r="AX64" s="29"/>
      <c r="AY64" s="55">
        <f t="shared" si="16"/>
        <v>0</v>
      </c>
      <c r="AZ64" s="29">
        <v>1</v>
      </c>
      <c r="BA64" s="55">
        <f t="shared" si="17"/>
        <v>1</v>
      </c>
      <c r="BB64" s="28"/>
      <c r="BC64" s="55">
        <f t="shared" si="18"/>
        <v>0</v>
      </c>
      <c r="BD64" s="29"/>
      <c r="BE64" s="55">
        <f t="shared" si="19"/>
        <v>0</v>
      </c>
      <c r="BF64" s="29"/>
      <c r="BG64" s="55">
        <f t="shared" si="20"/>
        <v>0</v>
      </c>
      <c r="BH64" s="28"/>
      <c r="BI64" s="55">
        <f t="shared" si="21"/>
        <v>0</v>
      </c>
      <c r="BJ64" s="29"/>
      <c r="BK64" s="30">
        <f t="shared" si="22"/>
        <v>0</v>
      </c>
      <c r="BL64" s="70"/>
    </row>
    <row r="65" spans="1:64" ht="15.75" customHeight="1" thickBot="1" x14ac:dyDescent="0.25">
      <c r="A65" s="15" t="s">
        <v>206</v>
      </c>
      <c r="B65" s="24" t="s">
        <v>207</v>
      </c>
      <c r="C65" s="16" t="s">
        <v>76</v>
      </c>
      <c r="D65" s="24">
        <f t="shared" si="23"/>
        <v>1</v>
      </c>
      <c r="E65" s="25" t="s">
        <v>76</v>
      </c>
      <c r="F65" s="26" t="s">
        <v>77</v>
      </c>
      <c r="G65" s="27" t="s">
        <v>78</v>
      </c>
      <c r="H65" s="28"/>
      <c r="I65" s="29">
        <f t="shared" si="24"/>
        <v>0</v>
      </c>
      <c r="J65" s="29"/>
      <c r="K65" s="55">
        <f t="shared" si="25"/>
        <v>0</v>
      </c>
      <c r="L65" s="30"/>
      <c r="M65" s="55">
        <f t="shared" si="26"/>
        <v>0</v>
      </c>
      <c r="N65" s="28"/>
      <c r="O65" s="55">
        <f t="shared" si="27"/>
        <v>0</v>
      </c>
      <c r="P65" s="29"/>
      <c r="Q65" s="55">
        <f t="shared" si="28"/>
        <v>0</v>
      </c>
      <c r="R65" s="29"/>
      <c r="S65" s="55">
        <f t="shared" si="0"/>
        <v>0</v>
      </c>
      <c r="T65" s="28"/>
      <c r="U65" s="55">
        <f t="shared" si="1"/>
        <v>0</v>
      </c>
      <c r="V65" s="29"/>
      <c r="W65" s="55">
        <f t="shared" si="2"/>
        <v>0</v>
      </c>
      <c r="X65" s="29"/>
      <c r="Y65" s="55">
        <f t="shared" si="3"/>
        <v>0</v>
      </c>
      <c r="Z65" s="28"/>
      <c r="AA65" s="55">
        <f t="shared" si="4"/>
        <v>0</v>
      </c>
      <c r="AB65" s="29"/>
      <c r="AC65" s="55">
        <f t="shared" si="5"/>
        <v>0</v>
      </c>
      <c r="AD65" s="29"/>
      <c r="AE65" s="55">
        <f t="shared" si="6"/>
        <v>0</v>
      </c>
      <c r="AF65" s="29"/>
      <c r="AG65" s="55">
        <f t="shared" si="7"/>
        <v>0</v>
      </c>
      <c r="AH65" s="28"/>
      <c r="AI65" s="55">
        <f t="shared" si="8"/>
        <v>0</v>
      </c>
      <c r="AJ65" s="29"/>
      <c r="AK65" s="55">
        <f t="shared" si="9"/>
        <v>0</v>
      </c>
      <c r="AL65" s="29"/>
      <c r="AM65" s="55">
        <f t="shared" si="10"/>
        <v>0</v>
      </c>
      <c r="AN65" s="28"/>
      <c r="AO65" s="55">
        <f t="shared" si="11"/>
        <v>0</v>
      </c>
      <c r="AP65" s="29"/>
      <c r="AQ65" s="55">
        <f t="shared" si="12"/>
        <v>0</v>
      </c>
      <c r="AR65" s="29"/>
      <c r="AS65" s="55">
        <f t="shared" si="13"/>
        <v>0</v>
      </c>
      <c r="AT65" s="28"/>
      <c r="AU65" s="55">
        <f t="shared" si="14"/>
        <v>0</v>
      </c>
      <c r="AV65" s="28"/>
      <c r="AW65" s="55">
        <f t="shared" si="15"/>
        <v>0</v>
      </c>
      <c r="AX65" s="29"/>
      <c r="AY65" s="55">
        <f t="shared" si="16"/>
        <v>0</v>
      </c>
      <c r="AZ65" s="29"/>
      <c r="BA65" s="55">
        <f t="shared" si="17"/>
        <v>0</v>
      </c>
      <c r="BB65" s="28"/>
      <c r="BC65" s="55">
        <f t="shared" si="18"/>
        <v>0</v>
      </c>
      <c r="BD65" s="29">
        <v>1</v>
      </c>
      <c r="BE65" s="55">
        <f t="shared" si="19"/>
        <v>1</v>
      </c>
      <c r="BF65" s="29"/>
      <c r="BG65" s="55">
        <f t="shared" si="20"/>
        <v>0</v>
      </c>
      <c r="BH65" s="28"/>
      <c r="BI65" s="55">
        <f t="shared" si="21"/>
        <v>0</v>
      </c>
      <c r="BJ65" s="29"/>
      <c r="BK65" s="30">
        <f t="shared" si="22"/>
        <v>0</v>
      </c>
      <c r="BL65" s="70"/>
    </row>
    <row r="66" spans="1:64" ht="15.75" customHeight="1" thickBot="1" x14ac:dyDescent="0.25">
      <c r="A66" s="15" t="s">
        <v>208</v>
      </c>
      <c r="B66" s="24" t="s">
        <v>209</v>
      </c>
      <c r="C66" s="16" t="s">
        <v>78</v>
      </c>
      <c r="D66" s="24">
        <f t="shared" si="23"/>
        <v>1</v>
      </c>
      <c r="E66" s="25" t="s">
        <v>78</v>
      </c>
      <c r="F66" s="26" t="s">
        <v>77</v>
      </c>
      <c r="G66" s="27" t="s">
        <v>76</v>
      </c>
      <c r="H66" s="28"/>
      <c r="I66" s="29">
        <f t="shared" si="24"/>
        <v>0</v>
      </c>
      <c r="J66" s="29">
        <v>1</v>
      </c>
      <c r="K66" s="55">
        <f t="shared" si="25"/>
        <v>1</v>
      </c>
      <c r="L66" s="30"/>
      <c r="M66" s="55">
        <f t="shared" si="26"/>
        <v>0</v>
      </c>
      <c r="N66" s="28"/>
      <c r="O66" s="55">
        <f t="shared" si="27"/>
        <v>0</v>
      </c>
      <c r="P66" s="29"/>
      <c r="Q66" s="55">
        <f t="shared" si="28"/>
        <v>0</v>
      </c>
      <c r="R66" s="29"/>
      <c r="S66" s="55">
        <f t="shared" si="0"/>
        <v>0</v>
      </c>
      <c r="T66" s="28"/>
      <c r="U66" s="55">
        <f t="shared" si="1"/>
        <v>0</v>
      </c>
      <c r="V66" s="29"/>
      <c r="W66" s="55">
        <f t="shared" si="2"/>
        <v>0</v>
      </c>
      <c r="X66" s="29"/>
      <c r="Y66" s="55">
        <f t="shared" si="3"/>
        <v>0</v>
      </c>
      <c r="Z66" s="28"/>
      <c r="AA66" s="55">
        <f t="shared" si="4"/>
        <v>0</v>
      </c>
      <c r="AB66" s="29"/>
      <c r="AC66" s="55">
        <f t="shared" si="5"/>
        <v>0</v>
      </c>
      <c r="AD66" s="29"/>
      <c r="AE66" s="55">
        <f t="shared" si="6"/>
        <v>0</v>
      </c>
      <c r="AF66" s="29"/>
      <c r="AG66" s="55">
        <f t="shared" si="7"/>
        <v>0</v>
      </c>
      <c r="AH66" s="28"/>
      <c r="AI66" s="55">
        <f t="shared" si="8"/>
        <v>0</v>
      </c>
      <c r="AJ66" s="29"/>
      <c r="AK66" s="55">
        <f t="shared" si="9"/>
        <v>0</v>
      </c>
      <c r="AL66" s="29"/>
      <c r="AM66" s="55">
        <f t="shared" si="10"/>
        <v>0</v>
      </c>
      <c r="AN66" s="28"/>
      <c r="AO66" s="55">
        <f t="shared" si="11"/>
        <v>0</v>
      </c>
      <c r="AP66" s="29"/>
      <c r="AQ66" s="55">
        <f t="shared" si="12"/>
        <v>0</v>
      </c>
      <c r="AR66" s="29"/>
      <c r="AS66" s="55">
        <f t="shared" si="13"/>
        <v>0</v>
      </c>
      <c r="AT66" s="28"/>
      <c r="AU66" s="55">
        <f t="shared" si="14"/>
        <v>0</v>
      </c>
      <c r="AV66" s="28"/>
      <c r="AW66" s="55">
        <f t="shared" si="15"/>
        <v>0</v>
      </c>
      <c r="AX66" s="29"/>
      <c r="AY66" s="55">
        <f t="shared" si="16"/>
        <v>0</v>
      </c>
      <c r="AZ66" s="29"/>
      <c r="BA66" s="55">
        <f t="shared" si="17"/>
        <v>0</v>
      </c>
      <c r="BB66" s="28"/>
      <c r="BC66" s="55">
        <f t="shared" si="18"/>
        <v>0</v>
      </c>
      <c r="BD66" s="29"/>
      <c r="BE66" s="55">
        <f t="shared" si="19"/>
        <v>0</v>
      </c>
      <c r="BF66" s="29"/>
      <c r="BG66" s="55">
        <f t="shared" si="20"/>
        <v>0</v>
      </c>
      <c r="BH66" s="28"/>
      <c r="BI66" s="55">
        <f t="shared" si="21"/>
        <v>0</v>
      </c>
      <c r="BJ66" s="29"/>
      <c r="BK66" s="30">
        <f t="shared" si="22"/>
        <v>0</v>
      </c>
      <c r="BL66" s="70"/>
    </row>
    <row r="67" spans="1:64" ht="15.75" customHeight="1" thickBot="1" x14ac:dyDescent="0.25">
      <c r="A67" s="15" t="s">
        <v>210</v>
      </c>
      <c r="B67" s="24" t="s">
        <v>211</v>
      </c>
      <c r="C67" s="16" t="s">
        <v>76</v>
      </c>
      <c r="D67" s="24">
        <f t="shared" si="23"/>
        <v>-1</v>
      </c>
      <c r="E67" s="25" t="s">
        <v>78</v>
      </c>
      <c r="F67" s="26" t="s">
        <v>77</v>
      </c>
      <c r="G67" s="27" t="s">
        <v>76</v>
      </c>
      <c r="H67" s="28"/>
      <c r="I67" s="29">
        <f t="shared" si="24"/>
        <v>0</v>
      </c>
      <c r="J67" s="29"/>
      <c r="K67" s="55">
        <f t="shared" si="25"/>
        <v>0</v>
      </c>
      <c r="L67" s="30"/>
      <c r="M67" s="55">
        <f t="shared" si="26"/>
        <v>0</v>
      </c>
      <c r="N67" s="28"/>
      <c r="O67" s="55">
        <f t="shared" si="27"/>
        <v>0</v>
      </c>
      <c r="P67" s="29"/>
      <c r="Q67" s="55">
        <f t="shared" si="28"/>
        <v>0</v>
      </c>
      <c r="R67" s="29"/>
      <c r="S67" s="55">
        <f t="shared" si="0"/>
        <v>0</v>
      </c>
      <c r="T67" s="28"/>
      <c r="U67" s="55">
        <f t="shared" si="1"/>
        <v>0</v>
      </c>
      <c r="V67" s="29"/>
      <c r="W67" s="55">
        <f t="shared" si="2"/>
        <v>0</v>
      </c>
      <c r="X67" s="29"/>
      <c r="Y67" s="55">
        <f t="shared" si="3"/>
        <v>0</v>
      </c>
      <c r="Z67" s="28"/>
      <c r="AA67" s="55">
        <f t="shared" si="4"/>
        <v>0</v>
      </c>
      <c r="AB67" s="29"/>
      <c r="AC67" s="55">
        <f t="shared" si="5"/>
        <v>0</v>
      </c>
      <c r="AD67" s="29"/>
      <c r="AE67" s="55">
        <f t="shared" si="6"/>
        <v>0</v>
      </c>
      <c r="AF67" s="29"/>
      <c r="AG67" s="55">
        <f t="shared" si="7"/>
        <v>0</v>
      </c>
      <c r="AH67" s="28"/>
      <c r="AI67" s="55">
        <f t="shared" si="8"/>
        <v>0</v>
      </c>
      <c r="AJ67" s="29"/>
      <c r="AK67" s="55">
        <f t="shared" si="9"/>
        <v>0</v>
      </c>
      <c r="AL67" s="29"/>
      <c r="AM67" s="55">
        <f t="shared" si="10"/>
        <v>0</v>
      </c>
      <c r="AN67" s="28"/>
      <c r="AO67" s="55">
        <f t="shared" si="11"/>
        <v>0</v>
      </c>
      <c r="AP67" s="29"/>
      <c r="AQ67" s="55">
        <f t="shared" si="12"/>
        <v>0</v>
      </c>
      <c r="AR67" s="29"/>
      <c r="AS67" s="55">
        <f t="shared" si="13"/>
        <v>0</v>
      </c>
      <c r="AT67" s="28">
        <v>1</v>
      </c>
      <c r="AU67" s="55">
        <f t="shared" si="14"/>
        <v>-1</v>
      </c>
      <c r="AV67" s="28"/>
      <c r="AW67" s="55">
        <f t="shared" si="15"/>
        <v>0</v>
      </c>
      <c r="AX67" s="29"/>
      <c r="AY67" s="55">
        <f t="shared" si="16"/>
        <v>0</v>
      </c>
      <c r="AZ67" s="29"/>
      <c r="BA67" s="55">
        <f t="shared" si="17"/>
        <v>0</v>
      </c>
      <c r="BB67" s="28"/>
      <c r="BC67" s="55">
        <f t="shared" si="18"/>
        <v>0</v>
      </c>
      <c r="BD67" s="29"/>
      <c r="BE67" s="55">
        <f t="shared" si="19"/>
        <v>0</v>
      </c>
      <c r="BF67" s="29"/>
      <c r="BG67" s="55">
        <f t="shared" si="20"/>
        <v>0</v>
      </c>
      <c r="BH67" s="28"/>
      <c r="BI67" s="55">
        <f t="shared" si="21"/>
        <v>0</v>
      </c>
      <c r="BJ67" s="29"/>
      <c r="BK67" s="30">
        <f t="shared" si="22"/>
        <v>0</v>
      </c>
      <c r="BL67" s="70"/>
    </row>
    <row r="68" spans="1:64" ht="15.75" customHeight="1" thickBot="1" x14ac:dyDescent="0.25">
      <c r="A68" s="15" t="s">
        <v>212</v>
      </c>
      <c r="B68" s="24" t="s">
        <v>213</v>
      </c>
      <c r="C68" s="16" t="s">
        <v>76</v>
      </c>
      <c r="D68" s="24">
        <f t="shared" si="23"/>
        <v>1</v>
      </c>
      <c r="E68" s="25" t="s">
        <v>76</v>
      </c>
      <c r="F68" s="26" t="s">
        <v>77</v>
      </c>
      <c r="G68" s="27" t="s">
        <v>78</v>
      </c>
      <c r="H68" s="28"/>
      <c r="I68" s="29">
        <f t="shared" si="24"/>
        <v>0</v>
      </c>
      <c r="J68" s="29"/>
      <c r="K68" s="55">
        <f t="shared" si="25"/>
        <v>0</v>
      </c>
      <c r="L68" s="30"/>
      <c r="M68" s="55">
        <f t="shared" si="26"/>
        <v>0</v>
      </c>
      <c r="N68" s="28"/>
      <c r="O68" s="55">
        <f t="shared" si="27"/>
        <v>0</v>
      </c>
      <c r="P68" s="29"/>
      <c r="Q68" s="55">
        <f t="shared" si="28"/>
        <v>0</v>
      </c>
      <c r="R68" s="29"/>
      <c r="S68" s="55">
        <f t="shared" si="0"/>
        <v>0</v>
      </c>
      <c r="T68" s="28"/>
      <c r="U68" s="55">
        <f t="shared" si="1"/>
        <v>0</v>
      </c>
      <c r="V68" s="29"/>
      <c r="W68" s="55">
        <f t="shared" si="2"/>
        <v>0</v>
      </c>
      <c r="X68" s="29"/>
      <c r="Y68" s="55">
        <f t="shared" si="3"/>
        <v>0</v>
      </c>
      <c r="Z68" s="28"/>
      <c r="AA68" s="55">
        <f t="shared" si="4"/>
        <v>0</v>
      </c>
      <c r="AB68" s="29"/>
      <c r="AC68" s="55">
        <f t="shared" si="5"/>
        <v>0</v>
      </c>
      <c r="AD68" s="29"/>
      <c r="AE68" s="55">
        <f t="shared" si="6"/>
        <v>0</v>
      </c>
      <c r="AF68" s="29"/>
      <c r="AG68" s="55">
        <f t="shared" si="7"/>
        <v>0</v>
      </c>
      <c r="AH68" s="28"/>
      <c r="AI68" s="55">
        <f t="shared" si="8"/>
        <v>0</v>
      </c>
      <c r="AJ68" s="29"/>
      <c r="AK68" s="55">
        <f t="shared" si="9"/>
        <v>0</v>
      </c>
      <c r="AL68" s="29"/>
      <c r="AM68" s="55">
        <f t="shared" si="10"/>
        <v>0</v>
      </c>
      <c r="AN68" s="28">
        <v>1</v>
      </c>
      <c r="AO68" s="55">
        <f t="shared" si="11"/>
        <v>1</v>
      </c>
      <c r="AP68" s="29"/>
      <c r="AQ68" s="55">
        <f t="shared" si="12"/>
        <v>0</v>
      </c>
      <c r="AR68" s="29"/>
      <c r="AS68" s="55">
        <f t="shared" si="13"/>
        <v>0</v>
      </c>
      <c r="AT68" s="28"/>
      <c r="AU68" s="55">
        <f t="shared" si="14"/>
        <v>0</v>
      </c>
      <c r="AV68" s="28"/>
      <c r="AW68" s="55">
        <f t="shared" si="15"/>
        <v>0</v>
      </c>
      <c r="AX68" s="29"/>
      <c r="AY68" s="55">
        <f t="shared" si="16"/>
        <v>0</v>
      </c>
      <c r="AZ68" s="29"/>
      <c r="BA68" s="55">
        <f t="shared" si="17"/>
        <v>0</v>
      </c>
      <c r="BB68" s="28"/>
      <c r="BC68" s="55">
        <f t="shared" si="18"/>
        <v>0</v>
      </c>
      <c r="BD68" s="29"/>
      <c r="BE68" s="55">
        <f t="shared" si="19"/>
        <v>0</v>
      </c>
      <c r="BF68" s="29"/>
      <c r="BG68" s="55">
        <f t="shared" si="20"/>
        <v>0</v>
      </c>
      <c r="BH68" s="28"/>
      <c r="BI68" s="55">
        <f t="shared" si="21"/>
        <v>0</v>
      </c>
      <c r="BJ68" s="29"/>
      <c r="BK68" s="30">
        <f t="shared" si="22"/>
        <v>0</v>
      </c>
      <c r="BL68" s="70"/>
    </row>
    <row r="69" spans="1:64" ht="15.75" customHeight="1" thickBot="1" x14ac:dyDescent="0.25">
      <c r="A69" s="15" t="s">
        <v>214</v>
      </c>
      <c r="B69" s="24" t="s">
        <v>215</v>
      </c>
      <c r="C69" s="16" t="s">
        <v>76</v>
      </c>
      <c r="D69" s="24">
        <f t="shared" si="23"/>
        <v>1</v>
      </c>
      <c r="E69" s="25" t="s">
        <v>76</v>
      </c>
      <c r="F69" s="26" t="s">
        <v>77</v>
      </c>
      <c r="G69" s="27" t="s">
        <v>78</v>
      </c>
      <c r="H69" s="28"/>
      <c r="I69" s="29">
        <f t="shared" si="24"/>
        <v>0</v>
      </c>
      <c r="J69" s="29"/>
      <c r="K69" s="55">
        <f t="shared" si="25"/>
        <v>0</v>
      </c>
      <c r="L69" s="30"/>
      <c r="M69" s="55">
        <f t="shared" si="26"/>
        <v>0</v>
      </c>
      <c r="N69" s="28"/>
      <c r="O69" s="55">
        <f t="shared" si="27"/>
        <v>0</v>
      </c>
      <c r="P69" s="29">
        <v>1</v>
      </c>
      <c r="Q69" s="55">
        <f t="shared" si="28"/>
        <v>1</v>
      </c>
      <c r="R69" s="29"/>
      <c r="S69" s="55">
        <f t="shared" ref="S69:S132" si="29">R69*$D69</f>
        <v>0</v>
      </c>
      <c r="T69" s="28"/>
      <c r="U69" s="55">
        <f t="shared" ref="U69:U132" si="30">T69*$D69</f>
        <v>0</v>
      </c>
      <c r="V69" s="29"/>
      <c r="W69" s="55">
        <f t="shared" ref="W69:W132" si="31">V69*$D69</f>
        <v>0</v>
      </c>
      <c r="X69" s="29"/>
      <c r="Y69" s="55">
        <f t="shared" ref="Y69:Y132" si="32">X69*$D69</f>
        <v>0</v>
      </c>
      <c r="Z69" s="28"/>
      <c r="AA69" s="55">
        <f t="shared" ref="AA69:AA132" si="33">Z69*$D69</f>
        <v>0</v>
      </c>
      <c r="AB69" s="29"/>
      <c r="AC69" s="55">
        <f t="shared" ref="AC69:AC132" si="34">AB69*$D69</f>
        <v>0</v>
      </c>
      <c r="AD69" s="29"/>
      <c r="AE69" s="55">
        <f t="shared" ref="AE69:AE132" si="35">AD69*$D69</f>
        <v>0</v>
      </c>
      <c r="AF69" s="29"/>
      <c r="AG69" s="55">
        <f t="shared" ref="AG69:AG132" si="36">AF69*$D69</f>
        <v>0</v>
      </c>
      <c r="AH69" s="28"/>
      <c r="AI69" s="55">
        <f t="shared" ref="AI69:AI132" si="37">AH69*$D69</f>
        <v>0</v>
      </c>
      <c r="AJ69" s="29"/>
      <c r="AK69" s="55">
        <f t="shared" ref="AK69:AK132" si="38">AJ69*$D69</f>
        <v>0</v>
      </c>
      <c r="AL69" s="29"/>
      <c r="AM69" s="55">
        <f t="shared" ref="AM69:AM132" si="39">AL69*$D69</f>
        <v>0</v>
      </c>
      <c r="AN69" s="28"/>
      <c r="AO69" s="55">
        <f t="shared" ref="AO69:AO132" si="40">AN69*$D69</f>
        <v>0</v>
      </c>
      <c r="AP69" s="29"/>
      <c r="AQ69" s="55">
        <f t="shared" ref="AQ69:AQ132" si="41">AP69*$D69</f>
        <v>0</v>
      </c>
      <c r="AR69" s="29"/>
      <c r="AS69" s="55">
        <f t="shared" ref="AS69:AS132" si="42">AR69*$D69</f>
        <v>0</v>
      </c>
      <c r="AT69" s="28"/>
      <c r="AU69" s="55">
        <f t="shared" ref="AU69:AU132" si="43">AT69*$D69</f>
        <v>0</v>
      </c>
      <c r="AV69" s="28"/>
      <c r="AW69" s="55">
        <f t="shared" ref="AW69:AW132" si="44">AV69*$D69</f>
        <v>0</v>
      </c>
      <c r="AX69" s="29"/>
      <c r="AY69" s="55">
        <f t="shared" ref="AY69:AY132" si="45">AX69*$D69</f>
        <v>0</v>
      </c>
      <c r="AZ69" s="29"/>
      <c r="BA69" s="55">
        <f t="shared" ref="BA69:BA132" si="46">AZ69*$D69</f>
        <v>0</v>
      </c>
      <c r="BB69" s="28"/>
      <c r="BC69" s="55">
        <f t="shared" ref="BC69:BC132" si="47">BB69*$D69</f>
        <v>0</v>
      </c>
      <c r="BD69" s="29"/>
      <c r="BE69" s="55">
        <f t="shared" ref="BE69:BE132" si="48">BD69*$D69</f>
        <v>0</v>
      </c>
      <c r="BF69" s="29"/>
      <c r="BG69" s="55">
        <f t="shared" ref="BG69:BG132" si="49">BF69*$D69</f>
        <v>0</v>
      </c>
      <c r="BH69" s="28"/>
      <c r="BI69" s="55">
        <f t="shared" ref="BI69:BI132" si="50">BH69*$D69</f>
        <v>0</v>
      </c>
      <c r="BJ69" s="29"/>
      <c r="BK69" s="30">
        <f t="shared" ref="BK69:BK132" si="51">BJ69*$D69</f>
        <v>0</v>
      </c>
      <c r="BL69" s="70"/>
    </row>
    <row r="70" spans="1:64" ht="15.75" customHeight="1" thickBot="1" x14ac:dyDescent="0.25">
      <c r="A70" s="15" t="s">
        <v>216</v>
      </c>
      <c r="B70" s="24" t="s">
        <v>217</v>
      </c>
      <c r="C70" s="16" t="s">
        <v>76</v>
      </c>
      <c r="D70" s="24">
        <f t="shared" ref="D70:D133" si="52">IF(EXACT(C70,E70),$E$2,IF(EXACT(C70,F70),$F$2,IF(EXACT(C70,G70),$G$2,0)))</f>
        <v>1</v>
      </c>
      <c r="E70" s="25" t="s">
        <v>76</v>
      </c>
      <c r="F70" s="26" t="s">
        <v>77</v>
      </c>
      <c r="G70" s="27" t="s">
        <v>78</v>
      </c>
      <c r="H70" s="28"/>
      <c r="I70" s="29">
        <f t="shared" ref="I70:I133" si="53">H70*$D70</f>
        <v>0</v>
      </c>
      <c r="J70" s="29"/>
      <c r="K70" s="55">
        <f t="shared" ref="K70:K133" si="54">J70*$D70</f>
        <v>0</v>
      </c>
      <c r="L70" s="30"/>
      <c r="M70" s="55">
        <f t="shared" ref="M70:M133" si="55">L70*$D70</f>
        <v>0</v>
      </c>
      <c r="N70" s="28"/>
      <c r="O70" s="55">
        <f t="shared" ref="O70:O133" si="56">N70*$D70</f>
        <v>0</v>
      </c>
      <c r="P70" s="29"/>
      <c r="Q70" s="55">
        <f t="shared" ref="Q70:Q133" si="57">P70*$D70</f>
        <v>0</v>
      </c>
      <c r="R70" s="29"/>
      <c r="S70" s="55">
        <f t="shared" si="29"/>
        <v>0</v>
      </c>
      <c r="T70" s="28"/>
      <c r="U70" s="55">
        <f t="shared" si="30"/>
        <v>0</v>
      </c>
      <c r="V70" s="29"/>
      <c r="W70" s="55">
        <f t="shared" si="31"/>
        <v>0</v>
      </c>
      <c r="X70" s="29"/>
      <c r="Y70" s="55">
        <f t="shared" si="32"/>
        <v>0</v>
      </c>
      <c r="Z70" s="28"/>
      <c r="AA70" s="55">
        <f t="shared" si="33"/>
        <v>0</v>
      </c>
      <c r="AB70" s="29"/>
      <c r="AC70" s="55">
        <f t="shared" si="34"/>
        <v>0</v>
      </c>
      <c r="AD70" s="29"/>
      <c r="AE70" s="55">
        <f t="shared" si="35"/>
        <v>0</v>
      </c>
      <c r="AF70" s="29"/>
      <c r="AG70" s="55">
        <f t="shared" si="36"/>
        <v>0</v>
      </c>
      <c r="AH70" s="28"/>
      <c r="AI70" s="55">
        <f t="shared" si="37"/>
        <v>0</v>
      </c>
      <c r="AJ70" s="29"/>
      <c r="AK70" s="55">
        <f t="shared" si="38"/>
        <v>0</v>
      </c>
      <c r="AL70" s="29"/>
      <c r="AM70" s="55">
        <f t="shared" si="39"/>
        <v>0</v>
      </c>
      <c r="AN70" s="28"/>
      <c r="AO70" s="55">
        <f t="shared" si="40"/>
        <v>0</v>
      </c>
      <c r="AP70" s="29"/>
      <c r="AQ70" s="55">
        <f t="shared" si="41"/>
        <v>0</v>
      </c>
      <c r="AR70" s="29"/>
      <c r="AS70" s="55">
        <f t="shared" si="42"/>
        <v>0</v>
      </c>
      <c r="AT70" s="28"/>
      <c r="AU70" s="55">
        <f t="shared" si="43"/>
        <v>0</v>
      </c>
      <c r="AV70" s="28"/>
      <c r="AW70" s="55">
        <f t="shared" si="44"/>
        <v>0</v>
      </c>
      <c r="AX70" s="29"/>
      <c r="AY70" s="55">
        <f t="shared" si="45"/>
        <v>0</v>
      </c>
      <c r="AZ70" s="29"/>
      <c r="BA70" s="55">
        <f t="shared" si="46"/>
        <v>0</v>
      </c>
      <c r="BB70" s="28"/>
      <c r="BC70" s="55">
        <f t="shared" si="47"/>
        <v>0</v>
      </c>
      <c r="BD70" s="29"/>
      <c r="BE70" s="55">
        <f t="shared" si="48"/>
        <v>0</v>
      </c>
      <c r="BF70" s="29"/>
      <c r="BG70" s="55">
        <f t="shared" si="49"/>
        <v>0</v>
      </c>
      <c r="BH70" s="28"/>
      <c r="BI70" s="55">
        <f t="shared" si="50"/>
        <v>0</v>
      </c>
      <c r="BJ70" s="29">
        <v>1</v>
      </c>
      <c r="BK70" s="30">
        <f t="shared" si="51"/>
        <v>1</v>
      </c>
      <c r="BL70" s="70"/>
    </row>
    <row r="71" spans="1:64" ht="15.75" customHeight="1" thickBot="1" x14ac:dyDescent="0.25">
      <c r="A71" s="15" t="s">
        <v>218</v>
      </c>
      <c r="B71" s="24" t="s">
        <v>219</v>
      </c>
      <c r="C71" s="16" t="s">
        <v>76</v>
      </c>
      <c r="D71" s="24">
        <f t="shared" si="52"/>
        <v>1</v>
      </c>
      <c r="E71" s="25" t="s">
        <v>76</v>
      </c>
      <c r="F71" s="26" t="s">
        <v>77</v>
      </c>
      <c r="G71" s="27" t="s">
        <v>78</v>
      </c>
      <c r="H71" s="28"/>
      <c r="I71" s="29">
        <f t="shared" si="53"/>
        <v>0</v>
      </c>
      <c r="J71" s="29"/>
      <c r="K71" s="55">
        <f t="shared" si="54"/>
        <v>0</v>
      </c>
      <c r="L71" s="30"/>
      <c r="M71" s="55">
        <f t="shared" si="55"/>
        <v>0</v>
      </c>
      <c r="N71" s="28"/>
      <c r="O71" s="55">
        <f t="shared" si="56"/>
        <v>0</v>
      </c>
      <c r="P71" s="29"/>
      <c r="Q71" s="55">
        <f t="shared" si="57"/>
        <v>0</v>
      </c>
      <c r="R71" s="29"/>
      <c r="S71" s="55">
        <f t="shared" si="29"/>
        <v>0</v>
      </c>
      <c r="T71" s="28"/>
      <c r="U71" s="55">
        <f t="shared" si="30"/>
        <v>0</v>
      </c>
      <c r="V71" s="29"/>
      <c r="W71" s="55">
        <f t="shared" si="31"/>
        <v>0</v>
      </c>
      <c r="X71" s="29"/>
      <c r="Y71" s="55">
        <f t="shared" si="32"/>
        <v>0</v>
      </c>
      <c r="Z71" s="28"/>
      <c r="AA71" s="55">
        <f t="shared" si="33"/>
        <v>0</v>
      </c>
      <c r="AB71" s="29"/>
      <c r="AC71" s="55">
        <f t="shared" si="34"/>
        <v>0</v>
      </c>
      <c r="AD71" s="29"/>
      <c r="AE71" s="55">
        <f t="shared" si="35"/>
        <v>0</v>
      </c>
      <c r="AF71" s="29"/>
      <c r="AG71" s="55">
        <f t="shared" si="36"/>
        <v>0</v>
      </c>
      <c r="AH71" s="28"/>
      <c r="AI71" s="55">
        <f t="shared" si="37"/>
        <v>0</v>
      </c>
      <c r="AJ71" s="29"/>
      <c r="AK71" s="55">
        <f t="shared" si="38"/>
        <v>0</v>
      </c>
      <c r="AL71" s="29"/>
      <c r="AM71" s="55">
        <f t="shared" si="39"/>
        <v>0</v>
      </c>
      <c r="AN71" s="28"/>
      <c r="AO71" s="55">
        <f t="shared" si="40"/>
        <v>0</v>
      </c>
      <c r="AP71" s="29"/>
      <c r="AQ71" s="55">
        <f t="shared" si="41"/>
        <v>0</v>
      </c>
      <c r="AR71" s="29"/>
      <c r="AS71" s="55">
        <f t="shared" si="42"/>
        <v>0</v>
      </c>
      <c r="AT71" s="28"/>
      <c r="AU71" s="55">
        <f t="shared" si="43"/>
        <v>0</v>
      </c>
      <c r="AV71" s="28"/>
      <c r="AW71" s="55">
        <f t="shared" si="44"/>
        <v>0</v>
      </c>
      <c r="AX71" s="29"/>
      <c r="AY71" s="55">
        <f t="shared" si="45"/>
        <v>0</v>
      </c>
      <c r="AZ71" s="29"/>
      <c r="BA71" s="55">
        <f t="shared" si="46"/>
        <v>0</v>
      </c>
      <c r="BB71" s="28"/>
      <c r="BC71" s="55">
        <f t="shared" si="47"/>
        <v>0</v>
      </c>
      <c r="BD71" s="29">
        <v>1</v>
      </c>
      <c r="BE71" s="55">
        <f t="shared" si="48"/>
        <v>1</v>
      </c>
      <c r="BF71" s="29"/>
      <c r="BG71" s="55">
        <f t="shared" si="49"/>
        <v>0</v>
      </c>
      <c r="BH71" s="28"/>
      <c r="BI71" s="55">
        <f t="shared" si="50"/>
        <v>0</v>
      </c>
      <c r="BJ71" s="29"/>
      <c r="BK71" s="30">
        <f t="shared" si="51"/>
        <v>0</v>
      </c>
      <c r="BL71" s="70"/>
    </row>
    <row r="72" spans="1:64" ht="15.75" customHeight="1" thickBot="1" x14ac:dyDescent="0.25">
      <c r="A72" s="15" t="s">
        <v>220</v>
      </c>
      <c r="B72" s="24" t="s">
        <v>221</v>
      </c>
      <c r="C72" s="16" t="s">
        <v>78</v>
      </c>
      <c r="D72" s="24">
        <f t="shared" si="52"/>
        <v>1</v>
      </c>
      <c r="E72" s="25" t="s">
        <v>78</v>
      </c>
      <c r="F72" s="26" t="s">
        <v>77</v>
      </c>
      <c r="G72" s="27" t="s">
        <v>76</v>
      </c>
      <c r="H72" s="28"/>
      <c r="I72" s="29">
        <f t="shared" si="53"/>
        <v>0</v>
      </c>
      <c r="J72" s="29"/>
      <c r="K72" s="55">
        <f t="shared" si="54"/>
        <v>0</v>
      </c>
      <c r="L72" s="30">
        <v>1</v>
      </c>
      <c r="M72" s="55">
        <f t="shared" si="55"/>
        <v>1</v>
      </c>
      <c r="N72" s="28"/>
      <c r="O72" s="55">
        <f t="shared" si="56"/>
        <v>0</v>
      </c>
      <c r="P72" s="29"/>
      <c r="Q72" s="55">
        <f t="shared" si="57"/>
        <v>0</v>
      </c>
      <c r="R72" s="29"/>
      <c r="S72" s="55">
        <f t="shared" si="29"/>
        <v>0</v>
      </c>
      <c r="T72" s="28"/>
      <c r="U72" s="55">
        <f t="shared" si="30"/>
        <v>0</v>
      </c>
      <c r="V72" s="29"/>
      <c r="W72" s="55">
        <f t="shared" si="31"/>
        <v>0</v>
      </c>
      <c r="X72" s="29"/>
      <c r="Y72" s="55">
        <f t="shared" si="32"/>
        <v>0</v>
      </c>
      <c r="Z72" s="28"/>
      <c r="AA72" s="55">
        <f t="shared" si="33"/>
        <v>0</v>
      </c>
      <c r="AB72" s="29"/>
      <c r="AC72" s="55">
        <f t="shared" si="34"/>
        <v>0</v>
      </c>
      <c r="AD72" s="29"/>
      <c r="AE72" s="55">
        <f t="shared" si="35"/>
        <v>0</v>
      </c>
      <c r="AF72" s="29"/>
      <c r="AG72" s="55">
        <f t="shared" si="36"/>
        <v>0</v>
      </c>
      <c r="AH72" s="28"/>
      <c r="AI72" s="55">
        <f t="shared" si="37"/>
        <v>0</v>
      </c>
      <c r="AJ72" s="29"/>
      <c r="AK72" s="55">
        <f t="shared" si="38"/>
        <v>0</v>
      </c>
      <c r="AL72" s="29"/>
      <c r="AM72" s="55">
        <f t="shared" si="39"/>
        <v>0</v>
      </c>
      <c r="AN72" s="28"/>
      <c r="AO72" s="55">
        <f t="shared" si="40"/>
        <v>0</v>
      </c>
      <c r="AP72" s="29"/>
      <c r="AQ72" s="55">
        <f t="shared" si="41"/>
        <v>0</v>
      </c>
      <c r="AR72" s="29"/>
      <c r="AS72" s="55">
        <f t="shared" si="42"/>
        <v>0</v>
      </c>
      <c r="AT72" s="28"/>
      <c r="AU72" s="55">
        <f t="shared" si="43"/>
        <v>0</v>
      </c>
      <c r="AV72" s="28"/>
      <c r="AW72" s="55">
        <f t="shared" si="44"/>
        <v>0</v>
      </c>
      <c r="AX72" s="29"/>
      <c r="AY72" s="55">
        <f t="shared" si="45"/>
        <v>0</v>
      </c>
      <c r="AZ72" s="29"/>
      <c r="BA72" s="55">
        <f t="shared" si="46"/>
        <v>0</v>
      </c>
      <c r="BB72" s="28"/>
      <c r="BC72" s="55">
        <f t="shared" si="47"/>
        <v>0</v>
      </c>
      <c r="BD72" s="29"/>
      <c r="BE72" s="55">
        <f t="shared" si="48"/>
        <v>0</v>
      </c>
      <c r="BF72" s="29"/>
      <c r="BG72" s="55">
        <f t="shared" si="49"/>
        <v>0</v>
      </c>
      <c r="BH72" s="28"/>
      <c r="BI72" s="55">
        <f t="shared" si="50"/>
        <v>0</v>
      </c>
      <c r="BJ72" s="29"/>
      <c r="BK72" s="30">
        <f t="shared" si="51"/>
        <v>0</v>
      </c>
      <c r="BL72" s="70"/>
    </row>
    <row r="73" spans="1:64" ht="15.75" customHeight="1" thickBot="1" x14ac:dyDescent="0.25">
      <c r="A73" s="15" t="s">
        <v>222</v>
      </c>
      <c r="B73" s="32" t="s">
        <v>223</v>
      </c>
      <c r="C73" s="16" t="s">
        <v>78</v>
      </c>
      <c r="D73" s="24">
        <f t="shared" si="52"/>
        <v>1</v>
      </c>
      <c r="E73" s="25" t="s">
        <v>78</v>
      </c>
      <c r="F73" s="26" t="s">
        <v>77</v>
      </c>
      <c r="G73" s="27" t="s">
        <v>76</v>
      </c>
      <c r="H73" s="28"/>
      <c r="I73" s="29">
        <f t="shared" si="53"/>
        <v>0</v>
      </c>
      <c r="J73" s="29"/>
      <c r="K73" s="55">
        <f t="shared" si="54"/>
        <v>0</v>
      </c>
      <c r="L73" s="30"/>
      <c r="M73" s="55">
        <f t="shared" si="55"/>
        <v>0</v>
      </c>
      <c r="N73" s="28"/>
      <c r="O73" s="55">
        <f t="shared" si="56"/>
        <v>0</v>
      </c>
      <c r="P73" s="29"/>
      <c r="Q73" s="55">
        <f t="shared" si="57"/>
        <v>0</v>
      </c>
      <c r="R73" s="29"/>
      <c r="S73" s="55">
        <f t="shared" si="29"/>
        <v>0</v>
      </c>
      <c r="T73" s="28"/>
      <c r="U73" s="55">
        <f t="shared" si="30"/>
        <v>0</v>
      </c>
      <c r="V73" s="29"/>
      <c r="W73" s="55">
        <f t="shared" si="31"/>
        <v>0</v>
      </c>
      <c r="X73" s="29">
        <v>1</v>
      </c>
      <c r="Y73" s="55">
        <f t="shared" si="32"/>
        <v>1</v>
      </c>
      <c r="Z73" s="28"/>
      <c r="AA73" s="55">
        <f t="shared" si="33"/>
        <v>0</v>
      </c>
      <c r="AB73" s="29"/>
      <c r="AC73" s="55">
        <f t="shared" si="34"/>
        <v>0</v>
      </c>
      <c r="AD73" s="29"/>
      <c r="AE73" s="55">
        <f t="shared" si="35"/>
        <v>0</v>
      </c>
      <c r="AF73" s="29"/>
      <c r="AG73" s="55">
        <f t="shared" si="36"/>
        <v>0</v>
      </c>
      <c r="AH73" s="28"/>
      <c r="AI73" s="55">
        <f t="shared" si="37"/>
        <v>0</v>
      </c>
      <c r="AJ73" s="29"/>
      <c r="AK73" s="55">
        <f t="shared" si="38"/>
        <v>0</v>
      </c>
      <c r="AL73" s="29"/>
      <c r="AM73" s="55">
        <f t="shared" si="39"/>
        <v>0</v>
      </c>
      <c r="AN73" s="28"/>
      <c r="AO73" s="55">
        <f t="shared" si="40"/>
        <v>0</v>
      </c>
      <c r="AP73" s="29"/>
      <c r="AQ73" s="55">
        <f t="shared" si="41"/>
        <v>0</v>
      </c>
      <c r="AR73" s="29"/>
      <c r="AS73" s="55">
        <f t="shared" si="42"/>
        <v>0</v>
      </c>
      <c r="AT73" s="28"/>
      <c r="AU73" s="55">
        <f t="shared" si="43"/>
        <v>0</v>
      </c>
      <c r="AV73" s="28"/>
      <c r="AW73" s="55">
        <f t="shared" si="44"/>
        <v>0</v>
      </c>
      <c r="AX73" s="29"/>
      <c r="AY73" s="55">
        <f t="shared" si="45"/>
        <v>0</v>
      </c>
      <c r="AZ73" s="29"/>
      <c r="BA73" s="55">
        <f t="shared" si="46"/>
        <v>0</v>
      </c>
      <c r="BB73" s="28"/>
      <c r="BC73" s="55">
        <f t="shared" si="47"/>
        <v>0</v>
      </c>
      <c r="BD73" s="29"/>
      <c r="BE73" s="55">
        <f t="shared" si="48"/>
        <v>0</v>
      </c>
      <c r="BF73" s="29"/>
      <c r="BG73" s="55">
        <f t="shared" si="49"/>
        <v>0</v>
      </c>
      <c r="BH73" s="28"/>
      <c r="BI73" s="55">
        <f t="shared" si="50"/>
        <v>0</v>
      </c>
      <c r="BJ73" s="29"/>
      <c r="BK73" s="30">
        <f t="shared" si="51"/>
        <v>0</v>
      </c>
      <c r="BL73" s="70"/>
    </row>
    <row r="74" spans="1:64" ht="15.75" customHeight="1" thickBot="1" x14ac:dyDescent="0.25">
      <c r="A74" s="15" t="s">
        <v>224</v>
      </c>
      <c r="B74" s="24" t="s">
        <v>225</v>
      </c>
      <c r="C74" s="16" t="s">
        <v>78</v>
      </c>
      <c r="D74" s="24">
        <f t="shared" si="52"/>
        <v>1</v>
      </c>
      <c r="E74" s="25" t="s">
        <v>78</v>
      </c>
      <c r="F74" s="26" t="s">
        <v>77</v>
      </c>
      <c r="G74" s="27" t="s">
        <v>76</v>
      </c>
      <c r="H74" s="28">
        <v>1</v>
      </c>
      <c r="I74" s="29">
        <f t="shared" si="53"/>
        <v>1</v>
      </c>
      <c r="J74" s="29"/>
      <c r="K74" s="55">
        <f t="shared" si="54"/>
        <v>0</v>
      </c>
      <c r="L74" s="30"/>
      <c r="M74" s="55">
        <f t="shared" si="55"/>
        <v>0</v>
      </c>
      <c r="N74" s="28"/>
      <c r="O74" s="55">
        <f t="shared" si="56"/>
        <v>0</v>
      </c>
      <c r="P74" s="29"/>
      <c r="Q74" s="55">
        <f t="shared" si="57"/>
        <v>0</v>
      </c>
      <c r="R74" s="29"/>
      <c r="S74" s="55">
        <f t="shared" si="29"/>
        <v>0</v>
      </c>
      <c r="T74" s="28"/>
      <c r="U74" s="55">
        <f t="shared" si="30"/>
        <v>0</v>
      </c>
      <c r="V74" s="29"/>
      <c r="W74" s="55">
        <f t="shared" si="31"/>
        <v>0</v>
      </c>
      <c r="X74" s="29"/>
      <c r="Y74" s="55">
        <f t="shared" si="32"/>
        <v>0</v>
      </c>
      <c r="Z74" s="28"/>
      <c r="AA74" s="55">
        <f t="shared" si="33"/>
        <v>0</v>
      </c>
      <c r="AB74" s="29"/>
      <c r="AC74" s="55">
        <f t="shared" si="34"/>
        <v>0</v>
      </c>
      <c r="AD74" s="29"/>
      <c r="AE74" s="55">
        <f t="shared" si="35"/>
        <v>0</v>
      </c>
      <c r="AF74" s="29"/>
      <c r="AG74" s="55">
        <f t="shared" si="36"/>
        <v>0</v>
      </c>
      <c r="AH74" s="28"/>
      <c r="AI74" s="55">
        <f t="shared" si="37"/>
        <v>0</v>
      </c>
      <c r="AJ74" s="29"/>
      <c r="AK74" s="55">
        <f t="shared" si="38"/>
        <v>0</v>
      </c>
      <c r="AL74" s="29"/>
      <c r="AM74" s="55">
        <f t="shared" si="39"/>
        <v>0</v>
      </c>
      <c r="AN74" s="28"/>
      <c r="AO74" s="55">
        <f t="shared" si="40"/>
        <v>0</v>
      </c>
      <c r="AP74" s="29"/>
      <c r="AQ74" s="55">
        <f t="shared" si="41"/>
        <v>0</v>
      </c>
      <c r="AR74" s="29"/>
      <c r="AS74" s="55">
        <f t="shared" si="42"/>
        <v>0</v>
      </c>
      <c r="AT74" s="28"/>
      <c r="AU74" s="55">
        <f t="shared" si="43"/>
        <v>0</v>
      </c>
      <c r="AV74" s="28"/>
      <c r="AW74" s="55">
        <f t="shared" si="44"/>
        <v>0</v>
      </c>
      <c r="AX74" s="29"/>
      <c r="AY74" s="55">
        <f t="shared" si="45"/>
        <v>0</v>
      </c>
      <c r="AZ74" s="29"/>
      <c r="BA74" s="55">
        <f t="shared" si="46"/>
        <v>0</v>
      </c>
      <c r="BB74" s="28"/>
      <c r="BC74" s="55">
        <f t="shared" si="47"/>
        <v>0</v>
      </c>
      <c r="BD74" s="29"/>
      <c r="BE74" s="55">
        <f t="shared" si="48"/>
        <v>0</v>
      </c>
      <c r="BF74" s="29"/>
      <c r="BG74" s="55">
        <f t="shared" si="49"/>
        <v>0</v>
      </c>
      <c r="BH74" s="28"/>
      <c r="BI74" s="55">
        <f t="shared" si="50"/>
        <v>0</v>
      </c>
      <c r="BJ74" s="29"/>
      <c r="BK74" s="30">
        <f t="shared" si="51"/>
        <v>0</v>
      </c>
      <c r="BL74" s="70"/>
    </row>
    <row r="75" spans="1:64" ht="15.75" customHeight="1" thickBot="1" x14ac:dyDescent="0.25">
      <c r="A75" s="15" t="s">
        <v>226</v>
      </c>
      <c r="B75" s="24" t="s">
        <v>227</v>
      </c>
      <c r="C75" s="16" t="s">
        <v>76</v>
      </c>
      <c r="D75" s="24">
        <f t="shared" si="52"/>
        <v>1</v>
      </c>
      <c r="E75" s="25" t="s">
        <v>76</v>
      </c>
      <c r="F75" s="26" t="s">
        <v>77</v>
      </c>
      <c r="G75" s="27" t="s">
        <v>78</v>
      </c>
      <c r="H75" s="28"/>
      <c r="I75" s="29">
        <f t="shared" si="53"/>
        <v>0</v>
      </c>
      <c r="J75" s="29"/>
      <c r="K75" s="55">
        <f t="shared" si="54"/>
        <v>0</v>
      </c>
      <c r="L75" s="30"/>
      <c r="M75" s="55">
        <f t="shared" si="55"/>
        <v>0</v>
      </c>
      <c r="N75" s="28"/>
      <c r="O75" s="55">
        <f t="shared" si="56"/>
        <v>0</v>
      </c>
      <c r="P75" s="29"/>
      <c r="Q75" s="55">
        <f t="shared" si="57"/>
        <v>0</v>
      </c>
      <c r="R75" s="29"/>
      <c r="S75" s="55">
        <f t="shared" si="29"/>
        <v>0</v>
      </c>
      <c r="T75" s="28"/>
      <c r="U75" s="55">
        <f t="shared" si="30"/>
        <v>0</v>
      </c>
      <c r="V75" s="29"/>
      <c r="W75" s="55">
        <f t="shared" si="31"/>
        <v>0</v>
      </c>
      <c r="X75" s="29"/>
      <c r="Y75" s="55">
        <f t="shared" si="32"/>
        <v>0</v>
      </c>
      <c r="Z75" s="28"/>
      <c r="AA75" s="55">
        <f t="shared" si="33"/>
        <v>0</v>
      </c>
      <c r="AB75" s="29"/>
      <c r="AC75" s="55">
        <f t="shared" si="34"/>
        <v>0</v>
      </c>
      <c r="AD75" s="29"/>
      <c r="AE75" s="55">
        <f t="shared" si="35"/>
        <v>0</v>
      </c>
      <c r="AF75" s="29"/>
      <c r="AG75" s="55">
        <f t="shared" si="36"/>
        <v>0</v>
      </c>
      <c r="AH75" s="28"/>
      <c r="AI75" s="55">
        <f t="shared" si="37"/>
        <v>0</v>
      </c>
      <c r="AJ75" s="29"/>
      <c r="AK75" s="55">
        <f t="shared" si="38"/>
        <v>0</v>
      </c>
      <c r="AL75" s="29"/>
      <c r="AM75" s="55">
        <f t="shared" si="39"/>
        <v>0</v>
      </c>
      <c r="AN75" s="28"/>
      <c r="AO75" s="55">
        <f t="shared" si="40"/>
        <v>0</v>
      </c>
      <c r="AP75" s="29">
        <v>1</v>
      </c>
      <c r="AQ75" s="55">
        <f t="shared" si="41"/>
        <v>1</v>
      </c>
      <c r="AR75" s="29"/>
      <c r="AS75" s="55">
        <f t="shared" si="42"/>
        <v>0</v>
      </c>
      <c r="AT75" s="28"/>
      <c r="AU75" s="55">
        <f t="shared" si="43"/>
        <v>0</v>
      </c>
      <c r="AV75" s="28"/>
      <c r="AW75" s="55">
        <f t="shared" si="44"/>
        <v>0</v>
      </c>
      <c r="AX75" s="29"/>
      <c r="AY75" s="55">
        <f t="shared" si="45"/>
        <v>0</v>
      </c>
      <c r="AZ75" s="29"/>
      <c r="BA75" s="55">
        <f t="shared" si="46"/>
        <v>0</v>
      </c>
      <c r="BB75" s="28"/>
      <c r="BC75" s="55">
        <f t="shared" si="47"/>
        <v>0</v>
      </c>
      <c r="BD75" s="29"/>
      <c r="BE75" s="55">
        <f t="shared" si="48"/>
        <v>0</v>
      </c>
      <c r="BF75" s="29"/>
      <c r="BG75" s="55">
        <f t="shared" si="49"/>
        <v>0</v>
      </c>
      <c r="BH75" s="28"/>
      <c r="BI75" s="55">
        <f t="shared" si="50"/>
        <v>0</v>
      </c>
      <c r="BJ75" s="29"/>
      <c r="BK75" s="30">
        <f t="shared" si="51"/>
        <v>0</v>
      </c>
      <c r="BL75" s="70"/>
    </row>
    <row r="76" spans="1:64" ht="15.75" customHeight="1" thickBot="1" x14ac:dyDescent="0.25">
      <c r="A76" s="15" t="s">
        <v>228</v>
      </c>
      <c r="B76" s="24" t="s">
        <v>229</v>
      </c>
      <c r="C76" s="16" t="s">
        <v>76</v>
      </c>
      <c r="D76" s="24">
        <f t="shared" si="52"/>
        <v>1</v>
      </c>
      <c r="E76" s="25" t="s">
        <v>76</v>
      </c>
      <c r="F76" s="26" t="s">
        <v>77</v>
      </c>
      <c r="G76" s="27" t="s">
        <v>78</v>
      </c>
      <c r="H76" s="28"/>
      <c r="I76" s="29">
        <f t="shared" si="53"/>
        <v>0</v>
      </c>
      <c r="J76" s="29"/>
      <c r="K76" s="55">
        <f t="shared" si="54"/>
        <v>0</v>
      </c>
      <c r="L76" s="30"/>
      <c r="M76" s="55">
        <f t="shared" si="55"/>
        <v>0</v>
      </c>
      <c r="N76" s="28"/>
      <c r="O76" s="55">
        <f t="shared" si="56"/>
        <v>0</v>
      </c>
      <c r="P76" s="29"/>
      <c r="Q76" s="55">
        <f t="shared" si="57"/>
        <v>0</v>
      </c>
      <c r="R76" s="29"/>
      <c r="S76" s="55">
        <f t="shared" si="29"/>
        <v>0</v>
      </c>
      <c r="T76" s="28">
        <v>1</v>
      </c>
      <c r="U76" s="55">
        <f t="shared" si="30"/>
        <v>1</v>
      </c>
      <c r="V76" s="29"/>
      <c r="W76" s="55">
        <f t="shared" si="31"/>
        <v>0</v>
      </c>
      <c r="X76" s="29"/>
      <c r="Y76" s="55">
        <f t="shared" si="32"/>
        <v>0</v>
      </c>
      <c r="Z76" s="28"/>
      <c r="AA76" s="55">
        <f t="shared" si="33"/>
        <v>0</v>
      </c>
      <c r="AB76" s="29"/>
      <c r="AC76" s="55">
        <f t="shared" si="34"/>
        <v>0</v>
      </c>
      <c r="AD76" s="29"/>
      <c r="AE76" s="55">
        <f t="shared" si="35"/>
        <v>0</v>
      </c>
      <c r="AF76" s="29"/>
      <c r="AG76" s="55">
        <f t="shared" si="36"/>
        <v>0</v>
      </c>
      <c r="AH76" s="28"/>
      <c r="AI76" s="55">
        <f t="shared" si="37"/>
        <v>0</v>
      </c>
      <c r="AJ76" s="29"/>
      <c r="AK76" s="55">
        <f t="shared" si="38"/>
        <v>0</v>
      </c>
      <c r="AL76" s="29"/>
      <c r="AM76" s="55">
        <f t="shared" si="39"/>
        <v>0</v>
      </c>
      <c r="AN76" s="28"/>
      <c r="AO76" s="55">
        <f t="shared" si="40"/>
        <v>0</v>
      </c>
      <c r="AP76" s="29"/>
      <c r="AQ76" s="55">
        <f t="shared" si="41"/>
        <v>0</v>
      </c>
      <c r="AR76" s="29"/>
      <c r="AS76" s="55">
        <f t="shared" si="42"/>
        <v>0</v>
      </c>
      <c r="AT76" s="28"/>
      <c r="AU76" s="55">
        <f t="shared" si="43"/>
        <v>0</v>
      </c>
      <c r="AV76" s="28"/>
      <c r="AW76" s="55">
        <f t="shared" si="44"/>
        <v>0</v>
      </c>
      <c r="AX76" s="29"/>
      <c r="AY76" s="55">
        <f t="shared" si="45"/>
        <v>0</v>
      </c>
      <c r="AZ76" s="29"/>
      <c r="BA76" s="55">
        <f t="shared" si="46"/>
        <v>0</v>
      </c>
      <c r="BB76" s="28"/>
      <c r="BC76" s="55">
        <f t="shared" si="47"/>
        <v>0</v>
      </c>
      <c r="BD76" s="29"/>
      <c r="BE76" s="55">
        <f t="shared" si="48"/>
        <v>0</v>
      </c>
      <c r="BF76" s="29"/>
      <c r="BG76" s="55">
        <f t="shared" si="49"/>
        <v>0</v>
      </c>
      <c r="BH76" s="28"/>
      <c r="BI76" s="55">
        <f t="shared" si="50"/>
        <v>0</v>
      </c>
      <c r="BJ76" s="29"/>
      <c r="BK76" s="30">
        <f t="shared" si="51"/>
        <v>0</v>
      </c>
      <c r="BL76" s="70"/>
    </row>
    <row r="77" spans="1:64" ht="15.75" customHeight="1" thickBot="1" x14ac:dyDescent="0.25">
      <c r="A77" s="15" t="s">
        <v>230</v>
      </c>
      <c r="B77" s="24" t="s">
        <v>231</v>
      </c>
      <c r="C77" s="16" t="s">
        <v>76</v>
      </c>
      <c r="D77" s="24">
        <f t="shared" si="52"/>
        <v>1</v>
      </c>
      <c r="E77" s="25" t="s">
        <v>76</v>
      </c>
      <c r="F77" s="26" t="s">
        <v>77</v>
      </c>
      <c r="G77" s="27" t="s">
        <v>78</v>
      </c>
      <c r="H77" s="28"/>
      <c r="I77" s="29">
        <f t="shared" si="53"/>
        <v>0</v>
      </c>
      <c r="J77" s="29"/>
      <c r="K77" s="55">
        <f t="shared" si="54"/>
        <v>0</v>
      </c>
      <c r="L77" s="30"/>
      <c r="M77" s="55">
        <f t="shared" si="55"/>
        <v>0</v>
      </c>
      <c r="N77" s="28"/>
      <c r="O77" s="55">
        <f t="shared" si="56"/>
        <v>0</v>
      </c>
      <c r="P77" s="29"/>
      <c r="Q77" s="55">
        <f t="shared" si="57"/>
        <v>0</v>
      </c>
      <c r="R77" s="29"/>
      <c r="S77" s="55">
        <f t="shared" si="29"/>
        <v>0</v>
      </c>
      <c r="T77" s="28"/>
      <c r="U77" s="55">
        <f t="shared" si="30"/>
        <v>0</v>
      </c>
      <c r="V77" s="29"/>
      <c r="W77" s="55">
        <f t="shared" si="31"/>
        <v>0</v>
      </c>
      <c r="X77" s="29"/>
      <c r="Y77" s="55">
        <f t="shared" si="32"/>
        <v>0</v>
      </c>
      <c r="Z77" s="28"/>
      <c r="AA77" s="55">
        <f t="shared" si="33"/>
        <v>0</v>
      </c>
      <c r="AB77" s="29"/>
      <c r="AC77" s="55">
        <f t="shared" si="34"/>
        <v>0</v>
      </c>
      <c r="AD77" s="29"/>
      <c r="AE77" s="55">
        <f t="shared" si="35"/>
        <v>0</v>
      </c>
      <c r="AF77" s="29"/>
      <c r="AG77" s="55">
        <f t="shared" si="36"/>
        <v>0</v>
      </c>
      <c r="AH77" s="28"/>
      <c r="AI77" s="55">
        <f t="shared" si="37"/>
        <v>0</v>
      </c>
      <c r="AJ77" s="29"/>
      <c r="AK77" s="55">
        <f t="shared" si="38"/>
        <v>0</v>
      </c>
      <c r="AL77" s="29"/>
      <c r="AM77" s="55">
        <f t="shared" si="39"/>
        <v>0</v>
      </c>
      <c r="AN77" s="28"/>
      <c r="AO77" s="55">
        <f t="shared" si="40"/>
        <v>0</v>
      </c>
      <c r="AP77" s="29"/>
      <c r="AQ77" s="55">
        <f t="shared" si="41"/>
        <v>0</v>
      </c>
      <c r="AR77" s="29"/>
      <c r="AS77" s="55">
        <f t="shared" si="42"/>
        <v>0</v>
      </c>
      <c r="AT77" s="28"/>
      <c r="AU77" s="55">
        <f t="shared" si="43"/>
        <v>0</v>
      </c>
      <c r="AV77" s="28"/>
      <c r="AW77" s="55">
        <f t="shared" si="44"/>
        <v>0</v>
      </c>
      <c r="AX77" s="29"/>
      <c r="AY77" s="55">
        <f t="shared" si="45"/>
        <v>0</v>
      </c>
      <c r="AZ77" s="29"/>
      <c r="BA77" s="55">
        <f t="shared" si="46"/>
        <v>0</v>
      </c>
      <c r="BB77" s="28"/>
      <c r="BC77" s="55">
        <f t="shared" si="47"/>
        <v>0</v>
      </c>
      <c r="BD77" s="29"/>
      <c r="BE77" s="55">
        <f t="shared" si="48"/>
        <v>0</v>
      </c>
      <c r="BF77" s="29"/>
      <c r="BG77" s="55">
        <f t="shared" si="49"/>
        <v>0</v>
      </c>
      <c r="BH77" s="28">
        <v>1</v>
      </c>
      <c r="BI77" s="55">
        <f t="shared" si="50"/>
        <v>1</v>
      </c>
      <c r="BJ77" s="29"/>
      <c r="BK77" s="30">
        <f t="shared" si="51"/>
        <v>0</v>
      </c>
      <c r="BL77" s="70"/>
    </row>
    <row r="78" spans="1:64" ht="15.75" customHeight="1" thickBot="1" x14ac:dyDescent="0.25">
      <c r="A78" s="15" t="s">
        <v>232</v>
      </c>
      <c r="B78" s="24" t="s">
        <v>233</v>
      </c>
      <c r="C78" s="16" t="s">
        <v>78</v>
      </c>
      <c r="D78" s="24">
        <f t="shared" si="52"/>
        <v>1</v>
      </c>
      <c r="E78" s="25" t="s">
        <v>78</v>
      </c>
      <c r="F78" s="26" t="s">
        <v>77</v>
      </c>
      <c r="G78" s="27" t="s">
        <v>76</v>
      </c>
      <c r="H78" s="28"/>
      <c r="I78" s="29">
        <f t="shared" si="53"/>
        <v>0</v>
      </c>
      <c r="J78" s="29"/>
      <c r="K78" s="55">
        <f t="shared" si="54"/>
        <v>0</v>
      </c>
      <c r="L78" s="30"/>
      <c r="M78" s="55">
        <f t="shared" si="55"/>
        <v>0</v>
      </c>
      <c r="N78" s="28"/>
      <c r="O78" s="55">
        <f t="shared" si="56"/>
        <v>0</v>
      </c>
      <c r="P78" s="29"/>
      <c r="Q78" s="55">
        <f t="shared" si="57"/>
        <v>0</v>
      </c>
      <c r="R78" s="29"/>
      <c r="S78" s="55">
        <f t="shared" si="29"/>
        <v>0</v>
      </c>
      <c r="T78" s="28"/>
      <c r="U78" s="55">
        <f t="shared" si="30"/>
        <v>0</v>
      </c>
      <c r="V78" s="29"/>
      <c r="W78" s="55">
        <f t="shared" si="31"/>
        <v>0</v>
      </c>
      <c r="X78" s="29"/>
      <c r="Y78" s="55">
        <f t="shared" si="32"/>
        <v>0</v>
      </c>
      <c r="Z78" s="28"/>
      <c r="AA78" s="55">
        <f t="shared" si="33"/>
        <v>0</v>
      </c>
      <c r="AB78" s="29"/>
      <c r="AC78" s="55">
        <f t="shared" si="34"/>
        <v>0</v>
      </c>
      <c r="AD78" s="29"/>
      <c r="AE78" s="55">
        <f t="shared" si="35"/>
        <v>0</v>
      </c>
      <c r="AF78" s="29"/>
      <c r="AG78" s="55">
        <f t="shared" si="36"/>
        <v>0</v>
      </c>
      <c r="AH78" s="28"/>
      <c r="AI78" s="55">
        <f t="shared" si="37"/>
        <v>0</v>
      </c>
      <c r="AJ78" s="29"/>
      <c r="AK78" s="55">
        <f t="shared" si="38"/>
        <v>0</v>
      </c>
      <c r="AL78" s="29"/>
      <c r="AM78" s="55">
        <f t="shared" si="39"/>
        <v>0</v>
      </c>
      <c r="AN78" s="28"/>
      <c r="AO78" s="55">
        <f t="shared" si="40"/>
        <v>0</v>
      </c>
      <c r="AP78" s="29"/>
      <c r="AQ78" s="55">
        <f t="shared" si="41"/>
        <v>0</v>
      </c>
      <c r="AR78" s="29"/>
      <c r="AS78" s="55">
        <f t="shared" si="42"/>
        <v>0</v>
      </c>
      <c r="AT78" s="28"/>
      <c r="AU78" s="55">
        <f t="shared" si="43"/>
        <v>0</v>
      </c>
      <c r="AV78" s="28"/>
      <c r="AW78" s="55">
        <f t="shared" si="44"/>
        <v>0</v>
      </c>
      <c r="AX78" s="29"/>
      <c r="AY78" s="55">
        <f t="shared" si="45"/>
        <v>0</v>
      </c>
      <c r="AZ78" s="29"/>
      <c r="BA78" s="55">
        <f t="shared" si="46"/>
        <v>0</v>
      </c>
      <c r="BB78" s="28"/>
      <c r="BC78" s="55">
        <f t="shared" si="47"/>
        <v>0</v>
      </c>
      <c r="BD78" s="29">
        <v>1</v>
      </c>
      <c r="BE78" s="55">
        <f t="shared" si="48"/>
        <v>1</v>
      </c>
      <c r="BF78" s="29"/>
      <c r="BG78" s="55">
        <f t="shared" si="49"/>
        <v>0</v>
      </c>
      <c r="BH78" s="28"/>
      <c r="BI78" s="55">
        <f t="shared" si="50"/>
        <v>0</v>
      </c>
      <c r="BJ78" s="29"/>
      <c r="BK78" s="30">
        <f t="shared" si="51"/>
        <v>0</v>
      </c>
      <c r="BL78" s="70"/>
    </row>
    <row r="79" spans="1:64" ht="15.75" customHeight="1" thickBot="1" x14ac:dyDescent="0.25">
      <c r="A79" s="15" t="s">
        <v>234</v>
      </c>
      <c r="B79" s="24" t="s">
        <v>235</v>
      </c>
      <c r="C79" s="16" t="s">
        <v>76</v>
      </c>
      <c r="D79" s="24">
        <f t="shared" si="52"/>
        <v>1</v>
      </c>
      <c r="E79" s="25" t="s">
        <v>76</v>
      </c>
      <c r="F79" s="26" t="s">
        <v>77</v>
      </c>
      <c r="G79" s="27" t="s">
        <v>78</v>
      </c>
      <c r="H79" s="28"/>
      <c r="I79" s="29">
        <f t="shared" si="53"/>
        <v>0</v>
      </c>
      <c r="J79" s="29"/>
      <c r="K79" s="55">
        <f t="shared" si="54"/>
        <v>0</v>
      </c>
      <c r="L79" s="30"/>
      <c r="M79" s="55">
        <f t="shared" si="55"/>
        <v>0</v>
      </c>
      <c r="N79" s="28"/>
      <c r="O79" s="55">
        <f t="shared" si="56"/>
        <v>0</v>
      </c>
      <c r="P79" s="29"/>
      <c r="Q79" s="55">
        <f t="shared" si="57"/>
        <v>0</v>
      </c>
      <c r="R79" s="29"/>
      <c r="S79" s="55">
        <f t="shared" si="29"/>
        <v>0</v>
      </c>
      <c r="T79" s="28"/>
      <c r="U79" s="55">
        <f t="shared" si="30"/>
        <v>0</v>
      </c>
      <c r="V79" s="29"/>
      <c r="W79" s="55">
        <f t="shared" si="31"/>
        <v>0</v>
      </c>
      <c r="X79" s="29"/>
      <c r="Y79" s="55">
        <f t="shared" si="32"/>
        <v>0</v>
      </c>
      <c r="Z79" s="28"/>
      <c r="AA79" s="55">
        <f t="shared" si="33"/>
        <v>0</v>
      </c>
      <c r="AB79" s="29"/>
      <c r="AC79" s="55">
        <f t="shared" si="34"/>
        <v>0</v>
      </c>
      <c r="AD79" s="29"/>
      <c r="AE79" s="55">
        <f t="shared" si="35"/>
        <v>0</v>
      </c>
      <c r="AF79" s="29"/>
      <c r="AG79" s="55">
        <f t="shared" si="36"/>
        <v>0</v>
      </c>
      <c r="AH79" s="28"/>
      <c r="AI79" s="55">
        <f t="shared" si="37"/>
        <v>0</v>
      </c>
      <c r="AJ79" s="29">
        <v>1</v>
      </c>
      <c r="AK79" s="55">
        <f t="shared" si="38"/>
        <v>1</v>
      </c>
      <c r="AL79" s="29"/>
      <c r="AM79" s="55">
        <f t="shared" si="39"/>
        <v>0</v>
      </c>
      <c r="AN79" s="28"/>
      <c r="AO79" s="55">
        <f t="shared" si="40"/>
        <v>0</v>
      </c>
      <c r="AP79" s="29"/>
      <c r="AQ79" s="55">
        <f t="shared" si="41"/>
        <v>0</v>
      </c>
      <c r="AR79" s="29"/>
      <c r="AS79" s="55">
        <f t="shared" si="42"/>
        <v>0</v>
      </c>
      <c r="AT79" s="28"/>
      <c r="AU79" s="55">
        <f t="shared" si="43"/>
        <v>0</v>
      </c>
      <c r="AV79" s="28"/>
      <c r="AW79" s="55">
        <f t="shared" si="44"/>
        <v>0</v>
      </c>
      <c r="AX79" s="29"/>
      <c r="AY79" s="55">
        <f t="shared" si="45"/>
        <v>0</v>
      </c>
      <c r="AZ79" s="29"/>
      <c r="BA79" s="55">
        <f t="shared" si="46"/>
        <v>0</v>
      </c>
      <c r="BB79" s="28"/>
      <c r="BC79" s="55">
        <f t="shared" si="47"/>
        <v>0</v>
      </c>
      <c r="BD79" s="29"/>
      <c r="BE79" s="55">
        <f t="shared" si="48"/>
        <v>0</v>
      </c>
      <c r="BF79" s="29"/>
      <c r="BG79" s="55">
        <f t="shared" si="49"/>
        <v>0</v>
      </c>
      <c r="BH79" s="28"/>
      <c r="BI79" s="55">
        <f t="shared" si="50"/>
        <v>0</v>
      </c>
      <c r="BJ79" s="29"/>
      <c r="BK79" s="30">
        <f t="shared" si="51"/>
        <v>0</v>
      </c>
      <c r="BL79" s="70"/>
    </row>
    <row r="80" spans="1:64" ht="15.75" customHeight="1" thickBot="1" x14ac:dyDescent="0.25">
      <c r="A80" s="15" t="s">
        <v>236</v>
      </c>
      <c r="B80" s="24" t="s">
        <v>237</v>
      </c>
      <c r="C80" s="16" t="s">
        <v>78</v>
      </c>
      <c r="D80" s="24">
        <f t="shared" si="52"/>
        <v>1</v>
      </c>
      <c r="E80" s="25" t="s">
        <v>78</v>
      </c>
      <c r="F80" s="26" t="s">
        <v>77</v>
      </c>
      <c r="G80" s="27" t="s">
        <v>76</v>
      </c>
      <c r="H80" s="28"/>
      <c r="I80" s="29">
        <f t="shared" si="53"/>
        <v>0</v>
      </c>
      <c r="J80" s="29"/>
      <c r="K80" s="55">
        <f t="shared" si="54"/>
        <v>0</v>
      </c>
      <c r="L80" s="30">
        <v>1</v>
      </c>
      <c r="M80" s="55">
        <f t="shared" si="55"/>
        <v>1</v>
      </c>
      <c r="N80" s="28"/>
      <c r="O80" s="55">
        <f t="shared" si="56"/>
        <v>0</v>
      </c>
      <c r="P80" s="29"/>
      <c r="Q80" s="55">
        <f t="shared" si="57"/>
        <v>0</v>
      </c>
      <c r="R80" s="29"/>
      <c r="S80" s="55">
        <f t="shared" si="29"/>
        <v>0</v>
      </c>
      <c r="T80" s="28"/>
      <c r="U80" s="55">
        <f t="shared" si="30"/>
        <v>0</v>
      </c>
      <c r="V80" s="29"/>
      <c r="W80" s="55">
        <f t="shared" si="31"/>
        <v>0</v>
      </c>
      <c r="X80" s="29"/>
      <c r="Y80" s="55">
        <f t="shared" si="32"/>
        <v>0</v>
      </c>
      <c r="Z80" s="28"/>
      <c r="AA80" s="55">
        <f t="shared" si="33"/>
        <v>0</v>
      </c>
      <c r="AB80" s="29"/>
      <c r="AC80" s="55">
        <f t="shared" si="34"/>
        <v>0</v>
      </c>
      <c r="AD80" s="29"/>
      <c r="AE80" s="55">
        <f t="shared" si="35"/>
        <v>0</v>
      </c>
      <c r="AF80" s="29"/>
      <c r="AG80" s="55">
        <f t="shared" si="36"/>
        <v>0</v>
      </c>
      <c r="AH80" s="28"/>
      <c r="AI80" s="55">
        <f t="shared" si="37"/>
        <v>0</v>
      </c>
      <c r="AJ80" s="29"/>
      <c r="AK80" s="55">
        <f t="shared" si="38"/>
        <v>0</v>
      </c>
      <c r="AL80" s="29"/>
      <c r="AM80" s="55">
        <f t="shared" si="39"/>
        <v>0</v>
      </c>
      <c r="AN80" s="28"/>
      <c r="AO80" s="55">
        <f t="shared" si="40"/>
        <v>0</v>
      </c>
      <c r="AP80" s="29"/>
      <c r="AQ80" s="55">
        <f t="shared" si="41"/>
        <v>0</v>
      </c>
      <c r="AR80" s="29"/>
      <c r="AS80" s="55">
        <f t="shared" si="42"/>
        <v>0</v>
      </c>
      <c r="AT80" s="28"/>
      <c r="AU80" s="55">
        <f t="shared" si="43"/>
        <v>0</v>
      </c>
      <c r="AV80" s="28"/>
      <c r="AW80" s="55">
        <f t="shared" si="44"/>
        <v>0</v>
      </c>
      <c r="AX80" s="29"/>
      <c r="AY80" s="55">
        <f t="shared" si="45"/>
        <v>0</v>
      </c>
      <c r="AZ80" s="29"/>
      <c r="BA80" s="55">
        <f t="shared" si="46"/>
        <v>0</v>
      </c>
      <c r="BB80" s="28"/>
      <c r="BC80" s="55">
        <f t="shared" si="47"/>
        <v>0</v>
      </c>
      <c r="BD80" s="29"/>
      <c r="BE80" s="55">
        <f t="shared" si="48"/>
        <v>0</v>
      </c>
      <c r="BF80" s="29"/>
      <c r="BG80" s="55">
        <f t="shared" si="49"/>
        <v>0</v>
      </c>
      <c r="BH80" s="28"/>
      <c r="BI80" s="55">
        <f t="shared" si="50"/>
        <v>0</v>
      </c>
      <c r="BJ80" s="29"/>
      <c r="BK80" s="30">
        <f t="shared" si="51"/>
        <v>0</v>
      </c>
      <c r="BL80" s="70"/>
    </row>
    <row r="81" spans="1:64" ht="15.75" customHeight="1" thickBot="1" x14ac:dyDescent="0.25">
      <c r="A81" s="15" t="s">
        <v>238</v>
      </c>
      <c r="B81" s="24" t="s">
        <v>239</v>
      </c>
      <c r="C81" s="16" t="s">
        <v>76</v>
      </c>
      <c r="D81" s="24">
        <f t="shared" si="52"/>
        <v>1</v>
      </c>
      <c r="E81" s="25" t="s">
        <v>76</v>
      </c>
      <c r="F81" s="26" t="s">
        <v>77</v>
      </c>
      <c r="G81" s="27" t="s">
        <v>78</v>
      </c>
      <c r="H81" s="28"/>
      <c r="I81" s="29">
        <f t="shared" si="53"/>
        <v>0</v>
      </c>
      <c r="J81" s="29"/>
      <c r="K81" s="55">
        <f t="shared" si="54"/>
        <v>0</v>
      </c>
      <c r="L81" s="30"/>
      <c r="M81" s="55">
        <f t="shared" si="55"/>
        <v>0</v>
      </c>
      <c r="N81" s="28"/>
      <c r="O81" s="55">
        <f t="shared" si="56"/>
        <v>0</v>
      </c>
      <c r="P81" s="29"/>
      <c r="Q81" s="55">
        <f t="shared" si="57"/>
        <v>0</v>
      </c>
      <c r="R81" s="29"/>
      <c r="S81" s="55">
        <f t="shared" si="29"/>
        <v>0</v>
      </c>
      <c r="T81" s="28"/>
      <c r="U81" s="55">
        <f t="shared" si="30"/>
        <v>0</v>
      </c>
      <c r="V81" s="29"/>
      <c r="W81" s="55">
        <f t="shared" si="31"/>
        <v>0</v>
      </c>
      <c r="X81" s="29"/>
      <c r="Y81" s="55">
        <f t="shared" si="32"/>
        <v>0</v>
      </c>
      <c r="Z81" s="28"/>
      <c r="AA81" s="55">
        <f t="shared" si="33"/>
        <v>0</v>
      </c>
      <c r="AB81" s="29"/>
      <c r="AC81" s="55">
        <f t="shared" si="34"/>
        <v>0</v>
      </c>
      <c r="AD81" s="29"/>
      <c r="AE81" s="55">
        <f t="shared" si="35"/>
        <v>0</v>
      </c>
      <c r="AF81" s="29"/>
      <c r="AG81" s="55">
        <f t="shared" si="36"/>
        <v>0</v>
      </c>
      <c r="AH81" s="28"/>
      <c r="AI81" s="55">
        <f t="shared" si="37"/>
        <v>0</v>
      </c>
      <c r="AJ81" s="29"/>
      <c r="AK81" s="55">
        <f t="shared" si="38"/>
        <v>0</v>
      </c>
      <c r="AL81" s="29"/>
      <c r="AM81" s="55">
        <f t="shared" si="39"/>
        <v>0</v>
      </c>
      <c r="AN81" s="28"/>
      <c r="AO81" s="55">
        <f t="shared" si="40"/>
        <v>0</v>
      </c>
      <c r="AP81" s="29">
        <v>1</v>
      </c>
      <c r="AQ81" s="55">
        <f t="shared" si="41"/>
        <v>1</v>
      </c>
      <c r="AR81" s="29"/>
      <c r="AS81" s="55">
        <f t="shared" si="42"/>
        <v>0</v>
      </c>
      <c r="AT81" s="28"/>
      <c r="AU81" s="55">
        <f t="shared" si="43"/>
        <v>0</v>
      </c>
      <c r="AV81" s="28"/>
      <c r="AW81" s="55">
        <f t="shared" si="44"/>
        <v>0</v>
      </c>
      <c r="AX81" s="29"/>
      <c r="AY81" s="55">
        <f t="shared" si="45"/>
        <v>0</v>
      </c>
      <c r="AZ81" s="29"/>
      <c r="BA81" s="55">
        <f t="shared" si="46"/>
        <v>0</v>
      </c>
      <c r="BB81" s="28"/>
      <c r="BC81" s="55">
        <f t="shared" si="47"/>
        <v>0</v>
      </c>
      <c r="BD81" s="29"/>
      <c r="BE81" s="55">
        <f t="shared" si="48"/>
        <v>0</v>
      </c>
      <c r="BF81" s="29"/>
      <c r="BG81" s="55">
        <f t="shared" si="49"/>
        <v>0</v>
      </c>
      <c r="BH81" s="28"/>
      <c r="BI81" s="55">
        <f t="shared" si="50"/>
        <v>0</v>
      </c>
      <c r="BJ81" s="29"/>
      <c r="BK81" s="30">
        <f t="shared" si="51"/>
        <v>0</v>
      </c>
      <c r="BL81" s="70"/>
    </row>
    <row r="82" spans="1:64" ht="15.75" customHeight="1" thickBot="1" x14ac:dyDescent="0.25">
      <c r="A82" s="15" t="s">
        <v>240</v>
      </c>
      <c r="B82" s="24" t="s">
        <v>241</v>
      </c>
      <c r="C82" s="16" t="s">
        <v>76</v>
      </c>
      <c r="D82" s="24">
        <f t="shared" si="52"/>
        <v>1</v>
      </c>
      <c r="E82" s="25" t="s">
        <v>76</v>
      </c>
      <c r="F82" s="26" t="s">
        <v>77</v>
      </c>
      <c r="G82" s="27" t="s">
        <v>78</v>
      </c>
      <c r="H82" s="28"/>
      <c r="I82" s="29">
        <f t="shared" si="53"/>
        <v>0</v>
      </c>
      <c r="J82" s="29"/>
      <c r="K82" s="55">
        <f t="shared" si="54"/>
        <v>0</v>
      </c>
      <c r="L82" s="30"/>
      <c r="M82" s="55">
        <f t="shared" si="55"/>
        <v>0</v>
      </c>
      <c r="N82" s="28"/>
      <c r="O82" s="55">
        <f t="shared" si="56"/>
        <v>0</v>
      </c>
      <c r="P82" s="29"/>
      <c r="Q82" s="55">
        <f t="shared" si="57"/>
        <v>0</v>
      </c>
      <c r="R82" s="29"/>
      <c r="S82" s="55">
        <f t="shared" si="29"/>
        <v>0</v>
      </c>
      <c r="T82" s="28"/>
      <c r="U82" s="55">
        <f t="shared" si="30"/>
        <v>0</v>
      </c>
      <c r="V82" s="29"/>
      <c r="W82" s="55">
        <f t="shared" si="31"/>
        <v>0</v>
      </c>
      <c r="X82" s="29"/>
      <c r="Y82" s="55">
        <f t="shared" si="32"/>
        <v>0</v>
      </c>
      <c r="Z82" s="28"/>
      <c r="AA82" s="55">
        <f t="shared" si="33"/>
        <v>0</v>
      </c>
      <c r="AB82" s="29"/>
      <c r="AC82" s="55">
        <f t="shared" si="34"/>
        <v>0</v>
      </c>
      <c r="AD82" s="29"/>
      <c r="AE82" s="55">
        <f t="shared" si="35"/>
        <v>0</v>
      </c>
      <c r="AF82" s="29"/>
      <c r="AG82" s="55">
        <f t="shared" si="36"/>
        <v>0</v>
      </c>
      <c r="AH82" s="28"/>
      <c r="AI82" s="55">
        <f t="shared" si="37"/>
        <v>0</v>
      </c>
      <c r="AJ82" s="29">
        <v>1</v>
      </c>
      <c r="AK82" s="55">
        <f t="shared" si="38"/>
        <v>1</v>
      </c>
      <c r="AL82" s="29"/>
      <c r="AM82" s="55">
        <f t="shared" si="39"/>
        <v>0</v>
      </c>
      <c r="AN82" s="28"/>
      <c r="AO82" s="55">
        <f t="shared" si="40"/>
        <v>0</v>
      </c>
      <c r="AP82" s="29"/>
      <c r="AQ82" s="55">
        <f t="shared" si="41"/>
        <v>0</v>
      </c>
      <c r="AR82" s="29"/>
      <c r="AS82" s="55">
        <f t="shared" si="42"/>
        <v>0</v>
      </c>
      <c r="AT82" s="28"/>
      <c r="AU82" s="55">
        <f t="shared" si="43"/>
        <v>0</v>
      </c>
      <c r="AV82" s="28"/>
      <c r="AW82" s="55">
        <f t="shared" si="44"/>
        <v>0</v>
      </c>
      <c r="AX82" s="29"/>
      <c r="AY82" s="55">
        <f t="shared" si="45"/>
        <v>0</v>
      </c>
      <c r="AZ82" s="29"/>
      <c r="BA82" s="55">
        <f t="shared" si="46"/>
        <v>0</v>
      </c>
      <c r="BB82" s="28"/>
      <c r="BC82" s="55">
        <f t="shared" si="47"/>
        <v>0</v>
      </c>
      <c r="BD82" s="29"/>
      <c r="BE82" s="55">
        <f t="shared" si="48"/>
        <v>0</v>
      </c>
      <c r="BF82" s="29"/>
      <c r="BG82" s="55">
        <f t="shared" si="49"/>
        <v>0</v>
      </c>
      <c r="BH82" s="28"/>
      <c r="BI82" s="55">
        <f t="shared" si="50"/>
        <v>0</v>
      </c>
      <c r="BJ82" s="29"/>
      <c r="BK82" s="30">
        <f t="shared" si="51"/>
        <v>0</v>
      </c>
      <c r="BL82" s="70"/>
    </row>
    <row r="83" spans="1:64" ht="15.75" customHeight="1" thickBot="1" x14ac:dyDescent="0.25">
      <c r="A83" s="15" t="s">
        <v>242</v>
      </c>
      <c r="B83" s="24" t="s">
        <v>243</v>
      </c>
      <c r="C83" s="16" t="s">
        <v>76</v>
      </c>
      <c r="D83" s="24">
        <f t="shared" si="52"/>
        <v>1</v>
      </c>
      <c r="E83" s="25" t="s">
        <v>76</v>
      </c>
      <c r="F83" s="26" t="s">
        <v>77</v>
      </c>
      <c r="G83" s="27" t="s">
        <v>78</v>
      </c>
      <c r="H83" s="28"/>
      <c r="I83" s="29">
        <f t="shared" si="53"/>
        <v>0</v>
      </c>
      <c r="J83" s="29"/>
      <c r="K83" s="55">
        <f t="shared" si="54"/>
        <v>0</v>
      </c>
      <c r="L83" s="30"/>
      <c r="M83" s="55">
        <f t="shared" si="55"/>
        <v>0</v>
      </c>
      <c r="N83" s="28"/>
      <c r="O83" s="55">
        <f t="shared" si="56"/>
        <v>0</v>
      </c>
      <c r="P83" s="29"/>
      <c r="Q83" s="55">
        <f t="shared" si="57"/>
        <v>0</v>
      </c>
      <c r="R83" s="29"/>
      <c r="S83" s="55">
        <f t="shared" si="29"/>
        <v>0</v>
      </c>
      <c r="T83" s="28">
        <v>1</v>
      </c>
      <c r="U83" s="55">
        <f t="shared" si="30"/>
        <v>1</v>
      </c>
      <c r="V83" s="29"/>
      <c r="W83" s="55">
        <f t="shared" si="31"/>
        <v>0</v>
      </c>
      <c r="X83" s="29"/>
      <c r="Y83" s="55">
        <f t="shared" si="32"/>
        <v>0</v>
      </c>
      <c r="Z83" s="28"/>
      <c r="AA83" s="55">
        <f t="shared" si="33"/>
        <v>0</v>
      </c>
      <c r="AB83" s="29"/>
      <c r="AC83" s="55">
        <f t="shared" si="34"/>
        <v>0</v>
      </c>
      <c r="AD83" s="29"/>
      <c r="AE83" s="55">
        <f t="shared" si="35"/>
        <v>0</v>
      </c>
      <c r="AF83" s="29"/>
      <c r="AG83" s="55">
        <f t="shared" si="36"/>
        <v>0</v>
      </c>
      <c r="AH83" s="28"/>
      <c r="AI83" s="55">
        <f t="shared" si="37"/>
        <v>0</v>
      </c>
      <c r="AJ83" s="29"/>
      <c r="AK83" s="55">
        <f t="shared" si="38"/>
        <v>0</v>
      </c>
      <c r="AL83" s="29"/>
      <c r="AM83" s="55">
        <f t="shared" si="39"/>
        <v>0</v>
      </c>
      <c r="AN83" s="28"/>
      <c r="AO83" s="55">
        <f t="shared" si="40"/>
        <v>0</v>
      </c>
      <c r="AP83" s="29"/>
      <c r="AQ83" s="55">
        <f t="shared" si="41"/>
        <v>0</v>
      </c>
      <c r="AR83" s="29"/>
      <c r="AS83" s="55">
        <f t="shared" si="42"/>
        <v>0</v>
      </c>
      <c r="AT83" s="28"/>
      <c r="AU83" s="55">
        <f t="shared" si="43"/>
        <v>0</v>
      </c>
      <c r="AV83" s="28"/>
      <c r="AW83" s="55">
        <f t="shared" si="44"/>
        <v>0</v>
      </c>
      <c r="AX83" s="29"/>
      <c r="AY83" s="55">
        <f t="shared" si="45"/>
        <v>0</v>
      </c>
      <c r="AZ83" s="29"/>
      <c r="BA83" s="55">
        <f t="shared" si="46"/>
        <v>0</v>
      </c>
      <c r="BB83" s="28"/>
      <c r="BC83" s="55">
        <f t="shared" si="47"/>
        <v>0</v>
      </c>
      <c r="BD83" s="29"/>
      <c r="BE83" s="55">
        <f t="shared" si="48"/>
        <v>0</v>
      </c>
      <c r="BF83" s="29"/>
      <c r="BG83" s="55">
        <f t="shared" si="49"/>
        <v>0</v>
      </c>
      <c r="BH83" s="28"/>
      <c r="BI83" s="55">
        <f t="shared" si="50"/>
        <v>0</v>
      </c>
      <c r="BJ83" s="29"/>
      <c r="BK83" s="30">
        <f t="shared" si="51"/>
        <v>0</v>
      </c>
      <c r="BL83" s="70"/>
    </row>
    <row r="84" spans="1:64" ht="15.75" customHeight="1" thickBot="1" x14ac:dyDescent="0.25">
      <c r="A84" s="15" t="s">
        <v>244</v>
      </c>
      <c r="B84" s="24" t="s">
        <v>245</v>
      </c>
      <c r="C84" s="16" t="s">
        <v>76</v>
      </c>
      <c r="D84" s="24">
        <f t="shared" si="52"/>
        <v>1</v>
      </c>
      <c r="E84" s="25" t="s">
        <v>76</v>
      </c>
      <c r="F84" s="26" t="s">
        <v>77</v>
      </c>
      <c r="G84" s="27" t="s">
        <v>78</v>
      </c>
      <c r="H84" s="28"/>
      <c r="I84" s="29">
        <f t="shared" si="53"/>
        <v>0</v>
      </c>
      <c r="J84" s="29"/>
      <c r="K84" s="55">
        <f t="shared" si="54"/>
        <v>0</v>
      </c>
      <c r="L84" s="30"/>
      <c r="M84" s="55">
        <f t="shared" si="55"/>
        <v>0</v>
      </c>
      <c r="N84" s="28"/>
      <c r="O84" s="55">
        <f t="shared" si="56"/>
        <v>0</v>
      </c>
      <c r="P84" s="29"/>
      <c r="Q84" s="55">
        <f t="shared" si="57"/>
        <v>0</v>
      </c>
      <c r="R84" s="29"/>
      <c r="S84" s="55">
        <f t="shared" si="29"/>
        <v>0</v>
      </c>
      <c r="T84" s="28"/>
      <c r="U84" s="55">
        <f t="shared" si="30"/>
        <v>0</v>
      </c>
      <c r="V84" s="29"/>
      <c r="W84" s="55">
        <f t="shared" si="31"/>
        <v>0</v>
      </c>
      <c r="X84" s="29"/>
      <c r="Y84" s="55">
        <f t="shared" si="32"/>
        <v>0</v>
      </c>
      <c r="Z84" s="28"/>
      <c r="AA84" s="55">
        <f t="shared" si="33"/>
        <v>0</v>
      </c>
      <c r="AB84" s="29"/>
      <c r="AC84" s="55">
        <f t="shared" si="34"/>
        <v>0</v>
      </c>
      <c r="AD84" s="29"/>
      <c r="AE84" s="55">
        <f t="shared" si="35"/>
        <v>0</v>
      </c>
      <c r="AF84" s="29"/>
      <c r="AG84" s="55">
        <f t="shared" si="36"/>
        <v>0</v>
      </c>
      <c r="AH84" s="28"/>
      <c r="AI84" s="55">
        <f t="shared" si="37"/>
        <v>0</v>
      </c>
      <c r="AJ84" s="29"/>
      <c r="AK84" s="55">
        <f t="shared" si="38"/>
        <v>0</v>
      </c>
      <c r="AL84" s="29"/>
      <c r="AM84" s="55">
        <f t="shared" si="39"/>
        <v>0</v>
      </c>
      <c r="AN84" s="28"/>
      <c r="AO84" s="55">
        <f t="shared" si="40"/>
        <v>0</v>
      </c>
      <c r="AP84" s="29"/>
      <c r="AQ84" s="55">
        <f t="shared" si="41"/>
        <v>0</v>
      </c>
      <c r="AR84" s="29"/>
      <c r="AS84" s="55">
        <f t="shared" si="42"/>
        <v>0</v>
      </c>
      <c r="AT84" s="28"/>
      <c r="AU84" s="55">
        <f t="shared" si="43"/>
        <v>0</v>
      </c>
      <c r="AV84" s="28"/>
      <c r="AW84" s="55">
        <f t="shared" si="44"/>
        <v>0</v>
      </c>
      <c r="AX84" s="29"/>
      <c r="AY84" s="55">
        <f t="shared" si="45"/>
        <v>0</v>
      </c>
      <c r="AZ84" s="29"/>
      <c r="BA84" s="55">
        <f t="shared" si="46"/>
        <v>0</v>
      </c>
      <c r="BB84" s="28"/>
      <c r="BC84" s="55">
        <f t="shared" si="47"/>
        <v>0</v>
      </c>
      <c r="BD84" s="29"/>
      <c r="BE84" s="55">
        <f t="shared" si="48"/>
        <v>0</v>
      </c>
      <c r="BF84" s="29">
        <v>1</v>
      </c>
      <c r="BG84" s="55">
        <f t="shared" si="49"/>
        <v>1</v>
      </c>
      <c r="BH84" s="28"/>
      <c r="BI84" s="55">
        <f t="shared" si="50"/>
        <v>0</v>
      </c>
      <c r="BJ84" s="29"/>
      <c r="BK84" s="30">
        <f t="shared" si="51"/>
        <v>0</v>
      </c>
      <c r="BL84" s="70"/>
    </row>
    <row r="85" spans="1:64" ht="15.75" customHeight="1" thickBot="1" x14ac:dyDescent="0.25">
      <c r="A85" s="15" t="s">
        <v>246</v>
      </c>
      <c r="B85" s="24" t="s">
        <v>247</v>
      </c>
      <c r="C85" s="16" t="s">
        <v>78</v>
      </c>
      <c r="D85" s="24">
        <f t="shared" si="52"/>
        <v>1</v>
      </c>
      <c r="E85" s="25" t="s">
        <v>78</v>
      </c>
      <c r="F85" s="26" t="s">
        <v>248</v>
      </c>
      <c r="G85" s="27" t="s">
        <v>76</v>
      </c>
      <c r="H85" s="28">
        <v>1</v>
      </c>
      <c r="I85" s="29">
        <f t="shared" si="53"/>
        <v>1</v>
      </c>
      <c r="J85" s="29"/>
      <c r="K85" s="55">
        <f t="shared" si="54"/>
        <v>0</v>
      </c>
      <c r="L85" s="30"/>
      <c r="M85" s="55">
        <f t="shared" si="55"/>
        <v>0</v>
      </c>
      <c r="N85" s="28"/>
      <c r="O85" s="55">
        <f t="shared" si="56"/>
        <v>0</v>
      </c>
      <c r="P85" s="29"/>
      <c r="Q85" s="55">
        <f t="shared" si="57"/>
        <v>0</v>
      </c>
      <c r="R85" s="29"/>
      <c r="S85" s="55">
        <f t="shared" si="29"/>
        <v>0</v>
      </c>
      <c r="T85" s="28"/>
      <c r="U85" s="55">
        <f t="shared" si="30"/>
        <v>0</v>
      </c>
      <c r="V85" s="29"/>
      <c r="W85" s="55">
        <f t="shared" si="31"/>
        <v>0</v>
      </c>
      <c r="X85" s="29"/>
      <c r="Y85" s="55">
        <f t="shared" si="32"/>
        <v>0</v>
      </c>
      <c r="Z85" s="28"/>
      <c r="AA85" s="55">
        <f t="shared" si="33"/>
        <v>0</v>
      </c>
      <c r="AB85" s="29"/>
      <c r="AC85" s="55">
        <f t="shared" si="34"/>
        <v>0</v>
      </c>
      <c r="AD85" s="29"/>
      <c r="AE85" s="55">
        <f t="shared" si="35"/>
        <v>0</v>
      </c>
      <c r="AF85" s="29"/>
      <c r="AG85" s="55">
        <f t="shared" si="36"/>
        <v>0</v>
      </c>
      <c r="AH85" s="28"/>
      <c r="AI85" s="55">
        <f t="shared" si="37"/>
        <v>0</v>
      </c>
      <c r="AJ85" s="29"/>
      <c r="AK85" s="55">
        <f t="shared" si="38"/>
        <v>0</v>
      </c>
      <c r="AL85" s="29"/>
      <c r="AM85" s="55">
        <f t="shared" si="39"/>
        <v>0</v>
      </c>
      <c r="AN85" s="28"/>
      <c r="AO85" s="55">
        <f t="shared" si="40"/>
        <v>0</v>
      </c>
      <c r="AP85" s="29"/>
      <c r="AQ85" s="55">
        <f t="shared" si="41"/>
        <v>0</v>
      </c>
      <c r="AR85" s="29"/>
      <c r="AS85" s="55">
        <f t="shared" si="42"/>
        <v>0</v>
      </c>
      <c r="AT85" s="28"/>
      <c r="AU85" s="55">
        <f t="shared" si="43"/>
        <v>0</v>
      </c>
      <c r="AV85" s="28"/>
      <c r="AW85" s="55">
        <f t="shared" si="44"/>
        <v>0</v>
      </c>
      <c r="AX85" s="29"/>
      <c r="AY85" s="55">
        <f t="shared" si="45"/>
        <v>0</v>
      </c>
      <c r="AZ85" s="29"/>
      <c r="BA85" s="55">
        <f t="shared" si="46"/>
        <v>0</v>
      </c>
      <c r="BB85" s="28"/>
      <c r="BC85" s="55">
        <f t="shared" si="47"/>
        <v>0</v>
      </c>
      <c r="BD85" s="29"/>
      <c r="BE85" s="55">
        <f t="shared" si="48"/>
        <v>0</v>
      </c>
      <c r="BF85" s="29"/>
      <c r="BG85" s="55">
        <f t="shared" si="49"/>
        <v>0</v>
      </c>
      <c r="BH85" s="28"/>
      <c r="BI85" s="55">
        <f t="shared" si="50"/>
        <v>0</v>
      </c>
      <c r="BJ85" s="29"/>
      <c r="BK85" s="30">
        <f t="shared" si="51"/>
        <v>0</v>
      </c>
      <c r="BL85" s="70"/>
    </row>
    <row r="86" spans="1:64" ht="15.75" customHeight="1" thickBot="1" x14ac:dyDescent="0.25">
      <c r="A86" s="15" t="s">
        <v>249</v>
      </c>
      <c r="B86" s="24" t="s">
        <v>250</v>
      </c>
      <c r="C86" s="16" t="s">
        <v>76</v>
      </c>
      <c r="D86" s="24">
        <f t="shared" si="52"/>
        <v>1</v>
      </c>
      <c r="E86" s="25" t="s">
        <v>76</v>
      </c>
      <c r="F86" s="26" t="s">
        <v>77</v>
      </c>
      <c r="G86" s="27" t="s">
        <v>78</v>
      </c>
      <c r="H86" s="28"/>
      <c r="I86" s="29">
        <f t="shared" si="53"/>
        <v>0</v>
      </c>
      <c r="J86" s="29">
        <v>1</v>
      </c>
      <c r="K86" s="55">
        <f t="shared" si="54"/>
        <v>1</v>
      </c>
      <c r="L86" s="30"/>
      <c r="M86" s="55">
        <f t="shared" si="55"/>
        <v>0</v>
      </c>
      <c r="N86" s="28"/>
      <c r="O86" s="55">
        <f t="shared" si="56"/>
        <v>0</v>
      </c>
      <c r="P86" s="29"/>
      <c r="Q86" s="55">
        <f t="shared" si="57"/>
        <v>0</v>
      </c>
      <c r="R86" s="29"/>
      <c r="S86" s="55">
        <f t="shared" si="29"/>
        <v>0</v>
      </c>
      <c r="T86" s="28"/>
      <c r="U86" s="55">
        <f t="shared" si="30"/>
        <v>0</v>
      </c>
      <c r="V86" s="29"/>
      <c r="W86" s="55">
        <f t="shared" si="31"/>
        <v>0</v>
      </c>
      <c r="X86" s="29"/>
      <c r="Y86" s="55">
        <f t="shared" si="32"/>
        <v>0</v>
      </c>
      <c r="Z86" s="28"/>
      <c r="AA86" s="55">
        <f t="shared" si="33"/>
        <v>0</v>
      </c>
      <c r="AB86" s="29"/>
      <c r="AC86" s="55">
        <f t="shared" si="34"/>
        <v>0</v>
      </c>
      <c r="AD86" s="29"/>
      <c r="AE86" s="55">
        <f t="shared" si="35"/>
        <v>0</v>
      </c>
      <c r="AF86" s="29"/>
      <c r="AG86" s="55">
        <f t="shared" si="36"/>
        <v>0</v>
      </c>
      <c r="AH86" s="28"/>
      <c r="AI86" s="55">
        <f t="shared" si="37"/>
        <v>0</v>
      </c>
      <c r="AJ86" s="29"/>
      <c r="AK86" s="55">
        <f t="shared" si="38"/>
        <v>0</v>
      </c>
      <c r="AL86" s="29"/>
      <c r="AM86" s="55">
        <f t="shared" si="39"/>
        <v>0</v>
      </c>
      <c r="AN86" s="28"/>
      <c r="AO86" s="55">
        <f t="shared" si="40"/>
        <v>0</v>
      </c>
      <c r="AP86" s="29"/>
      <c r="AQ86" s="55">
        <f t="shared" si="41"/>
        <v>0</v>
      </c>
      <c r="AR86" s="29"/>
      <c r="AS86" s="55">
        <f t="shared" si="42"/>
        <v>0</v>
      </c>
      <c r="AT86" s="28"/>
      <c r="AU86" s="55">
        <f t="shared" si="43"/>
        <v>0</v>
      </c>
      <c r="AV86" s="28"/>
      <c r="AW86" s="55">
        <f t="shared" si="44"/>
        <v>0</v>
      </c>
      <c r="AX86" s="29"/>
      <c r="AY86" s="55">
        <f t="shared" si="45"/>
        <v>0</v>
      </c>
      <c r="AZ86" s="29"/>
      <c r="BA86" s="55">
        <f t="shared" si="46"/>
        <v>0</v>
      </c>
      <c r="BB86" s="28"/>
      <c r="BC86" s="55">
        <f t="shared" si="47"/>
        <v>0</v>
      </c>
      <c r="BD86" s="29"/>
      <c r="BE86" s="55">
        <f t="shared" si="48"/>
        <v>0</v>
      </c>
      <c r="BF86" s="29"/>
      <c r="BG86" s="55">
        <f t="shared" si="49"/>
        <v>0</v>
      </c>
      <c r="BH86" s="28"/>
      <c r="BI86" s="55">
        <f t="shared" si="50"/>
        <v>0</v>
      </c>
      <c r="BJ86" s="29"/>
      <c r="BK86" s="30">
        <f t="shared" si="51"/>
        <v>0</v>
      </c>
      <c r="BL86" s="70"/>
    </row>
    <row r="87" spans="1:64" ht="15.75" customHeight="1" thickBot="1" x14ac:dyDescent="0.25">
      <c r="A87" s="15" t="s">
        <v>251</v>
      </c>
      <c r="B87" s="24" t="s">
        <v>252</v>
      </c>
      <c r="C87" s="16" t="s">
        <v>76</v>
      </c>
      <c r="D87" s="24">
        <f t="shared" si="52"/>
        <v>1</v>
      </c>
      <c r="E87" s="25" t="s">
        <v>76</v>
      </c>
      <c r="F87" s="26" t="s">
        <v>77</v>
      </c>
      <c r="G87" s="27" t="s">
        <v>78</v>
      </c>
      <c r="H87" s="28"/>
      <c r="I87" s="29">
        <f t="shared" si="53"/>
        <v>0</v>
      </c>
      <c r="J87" s="29"/>
      <c r="K87" s="55">
        <f t="shared" si="54"/>
        <v>0</v>
      </c>
      <c r="L87" s="30"/>
      <c r="M87" s="55">
        <f t="shared" si="55"/>
        <v>0</v>
      </c>
      <c r="N87" s="28"/>
      <c r="O87" s="55">
        <f t="shared" si="56"/>
        <v>0</v>
      </c>
      <c r="P87" s="29"/>
      <c r="Q87" s="55">
        <f t="shared" si="57"/>
        <v>0</v>
      </c>
      <c r="R87" s="29"/>
      <c r="S87" s="55">
        <f t="shared" si="29"/>
        <v>0</v>
      </c>
      <c r="T87" s="28"/>
      <c r="U87" s="55">
        <f t="shared" si="30"/>
        <v>0</v>
      </c>
      <c r="V87" s="29"/>
      <c r="W87" s="55">
        <f t="shared" si="31"/>
        <v>0</v>
      </c>
      <c r="X87" s="29"/>
      <c r="Y87" s="55">
        <f t="shared" si="32"/>
        <v>0</v>
      </c>
      <c r="Z87" s="28"/>
      <c r="AA87" s="55">
        <f t="shared" si="33"/>
        <v>0</v>
      </c>
      <c r="AB87" s="29"/>
      <c r="AC87" s="55">
        <f t="shared" si="34"/>
        <v>0</v>
      </c>
      <c r="AD87" s="29"/>
      <c r="AE87" s="55">
        <f t="shared" si="35"/>
        <v>0</v>
      </c>
      <c r="AF87" s="29"/>
      <c r="AG87" s="55">
        <f t="shared" si="36"/>
        <v>0</v>
      </c>
      <c r="AH87" s="28"/>
      <c r="AI87" s="55">
        <f t="shared" si="37"/>
        <v>0</v>
      </c>
      <c r="AJ87" s="29"/>
      <c r="AK87" s="55">
        <f t="shared" si="38"/>
        <v>0</v>
      </c>
      <c r="AL87" s="29"/>
      <c r="AM87" s="55">
        <f t="shared" si="39"/>
        <v>0</v>
      </c>
      <c r="AN87" s="28">
        <v>1</v>
      </c>
      <c r="AO87" s="55">
        <f t="shared" si="40"/>
        <v>1</v>
      </c>
      <c r="AP87" s="29"/>
      <c r="AQ87" s="55">
        <f t="shared" si="41"/>
        <v>0</v>
      </c>
      <c r="AR87" s="29"/>
      <c r="AS87" s="55">
        <f t="shared" si="42"/>
        <v>0</v>
      </c>
      <c r="AT87" s="28"/>
      <c r="AU87" s="55">
        <f t="shared" si="43"/>
        <v>0</v>
      </c>
      <c r="AV87" s="28"/>
      <c r="AW87" s="55">
        <f t="shared" si="44"/>
        <v>0</v>
      </c>
      <c r="AX87" s="29"/>
      <c r="AY87" s="55">
        <f t="shared" si="45"/>
        <v>0</v>
      </c>
      <c r="AZ87" s="29"/>
      <c r="BA87" s="55">
        <f t="shared" si="46"/>
        <v>0</v>
      </c>
      <c r="BB87" s="28"/>
      <c r="BC87" s="55">
        <f t="shared" si="47"/>
        <v>0</v>
      </c>
      <c r="BD87" s="29"/>
      <c r="BE87" s="55">
        <f t="shared" si="48"/>
        <v>0</v>
      </c>
      <c r="BF87" s="29"/>
      <c r="BG87" s="55">
        <f t="shared" si="49"/>
        <v>0</v>
      </c>
      <c r="BH87" s="28"/>
      <c r="BI87" s="55">
        <f t="shared" si="50"/>
        <v>0</v>
      </c>
      <c r="BJ87" s="29"/>
      <c r="BK87" s="30">
        <f t="shared" si="51"/>
        <v>0</v>
      </c>
      <c r="BL87" s="70"/>
    </row>
    <row r="88" spans="1:64" ht="15.75" customHeight="1" thickBot="1" x14ac:dyDescent="0.25">
      <c r="A88" s="15" t="s">
        <v>253</v>
      </c>
      <c r="B88" s="32" t="s">
        <v>254</v>
      </c>
      <c r="C88" s="16" t="s">
        <v>78</v>
      </c>
      <c r="D88" s="24">
        <f t="shared" si="52"/>
        <v>1</v>
      </c>
      <c r="E88" s="25" t="s">
        <v>78</v>
      </c>
      <c r="F88" s="26" t="s">
        <v>77</v>
      </c>
      <c r="G88" s="27" t="s">
        <v>76</v>
      </c>
      <c r="H88" s="28"/>
      <c r="I88" s="29">
        <f t="shared" si="53"/>
        <v>0</v>
      </c>
      <c r="J88" s="29"/>
      <c r="K88" s="55">
        <f t="shared" si="54"/>
        <v>0</v>
      </c>
      <c r="L88" s="30"/>
      <c r="M88" s="55">
        <f t="shared" si="55"/>
        <v>0</v>
      </c>
      <c r="N88" s="28"/>
      <c r="O88" s="55">
        <f t="shared" si="56"/>
        <v>0</v>
      </c>
      <c r="P88" s="29"/>
      <c r="Q88" s="55">
        <f t="shared" si="57"/>
        <v>0</v>
      </c>
      <c r="R88" s="29"/>
      <c r="S88" s="55">
        <f t="shared" si="29"/>
        <v>0</v>
      </c>
      <c r="T88" s="28"/>
      <c r="U88" s="55">
        <f t="shared" si="30"/>
        <v>0</v>
      </c>
      <c r="V88" s="29"/>
      <c r="W88" s="55">
        <f t="shared" si="31"/>
        <v>0</v>
      </c>
      <c r="X88" s="29"/>
      <c r="Y88" s="55">
        <f t="shared" si="32"/>
        <v>0</v>
      </c>
      <c r="Z88" s="28"/>
      <c r="AA88" s="55">
        <f t="shared" si="33"/>
        <v>0</v>
      </c>
      <c r="AB88" s="29"/>
      <c r="AC88" s="55">
        <f t="shared" si="34"/>
        <v>0</v>
      </c>
      <c r="AD88" s="29"/>
      <c r="AE88" s="55">
        <f t="shared" si="35"/>
        <v>0</v>
      </c>
      <c r="AF88" s="29"/>
      <c r="AG88" s="55">
        <f t="shared" si="36"/>
        <v>0</v>
      </c>
      <c r="AH88" s="28"/>
      <c r="AI88" s="55">
        <f t="shared" si="37"/>
        <v>0</v>
      </c>
      <c r="AJ88" s="29"/>
      <c r="AK88" s="55">
        <f t="shared" si="38"/>
        <v>0</v>
      </c>
      <c r="AL88" s="29"/>
      <c r="AM88" s="55">
        <f t="shared" si="39"/>
        <v>0</v>
      </c>
      <c r="AN88" s="28">
        <v>1</v>
      </c>
      <c r="AO88" s="55">
        <f t="shared" si="40"/>
        <v>1</v>
      </c>
      <c r="AP88" s="29"/>
      <c r="AQ88" s="55">
        <f t="shared" si="41"/>
        <v>0</v>
      </c>
      <c r="AR88" s="29"/>
      <c r="AS88" s="55">
        <f t="shared" si="42"/>
        <v>0</v>
      </c>
      <c r="AT88" s="28"/>
      <c r="AU88" s="55">
        <f t="shared" si="43"/>
        <v>0</v>
      </c>
      <c r="AV88" s="28"/>
      <c r="AW88" s="55">
        <f t="shared" si="44"/>
        <v>0</v>
      </c>
      <c r="AX88" s="29"/>
      <c r="AY88" s="55">
        <f t="shared" si="45"/>
        <v>0</v>
      </c>
      <c r="AZ88" s="29"/>
      <c r="BA88" s="55">
        <f t="shared" si="46"/>
        <v>0</v>
      </c>
      <c r="BB88" s="28"/>
      <c r="BC88" s="55">
        <f t="shared" si="47"/>
        <v>0</v>
      </c>
      <c r="BD88" s="29"/>
      <c r="BE88" s="55">
        <f t="shared" si="48"/>
        <v>0</v>
      </c>
      <c r="BF88" s="29"/>
      <c r="BG88" s="55">
        <f t="shared" si="49"/>
        <v>0</v>
      </c>
      <c r="BH88" s="28"/>
      <c r="BI88" s="55">
        <f t="shared" si="50"/>
        <v>0</v>
      </c>
      <c r="BJ88" s="29"/>
      <c r="BK88" s="30">
        <f t="shared" si="51"/>
        <v>0</v>
      </c>
      <c r="BL88" s="70"/>
    </row>
    <row r="89" spans="1:64" ht="15.75" customHeight="1" thickBot="1" x14ac:dyDescent="0.25">
      <c r="A89" s="15" t="s">
        <v>255</v>
      </c>
      <c r="B89" s="24" t="s">
        <v>256</v>
      </c>
      <c r="C89" s="16" t="s">
        <v>76</v>
      </c>
      <c r="D89" s="24">
        <f t="shared" si="52"/>
        <v>1</v>
      </c>
      <c r="E89" s="25" t="s">
        <v>76</v>
      </c>
      <c r="F89" s="26" t="s">
        <v>77</v>
      </c>
      <c r="G89" s="27" t="s">
        <v>78</v>
      </c>
      <c r="H89" s="28"/>
      <c r="I89" s="29">
        <f t="shared" si="53"/>
        <v>0</v>
      </c>
      <c r="J89" s="29"/>
      <c r="K89" s="55">
        <f t="shared" si="54"/>
        <v>0</v>
      </c>
      <c r="L89" s="30"/>
      <c r="M89" s="55">
        <f t="shared" si="55"/>
        <v>0</v>
      </c>
      <c r="N89" s="28"/>
      <c r="O89" s="55">
        <f t="shared" si="56"/>
        <v>0</v>
      </c>
      <c r="P89" s="29"/>
      <c r="Q89" s="55">
        <f t="shared" si="57"/>
        <v>0</v>
      </c>
      <c r="R89" s="29"/>
      <c r="S89" s="55">
        <f t="shared" si="29"/>
        <v>0</v>
      </c>
      <c r="T89" s="28"/>
      <c r="U89" s="55">
        <f t="shared" si="30"/>
        <v>0</v>
      </c>
      <c r="V89" s="29"/>
      <c r="W89" s="55">
        <f t="shared" si="31"/>
        <v>0</v>
      </c>
      <c r="X89" s="29"/>
      <c r="Y89" s="55">
        <f t="shared" si="32"/>
        <v>0</v>
      </c>
      <c r="Z89" s="28"/>
      <c r="AA89" s="55">
        <f t="shared" si="33"/>
        <v>0</v>
      </c>
      <c r="AB89" s="29"/>
      <c r="AC89" s="55">
        <f t="shared" si="34"/>
        <v>0</v>
      </c>
      <c r="AD89" s="29"/>
      <c r="AE89" s="55">
        <f t="shared" si="35"/>
        <v>0</v>
      </c>
      <c r="AF89" s="29"/>
      <c r="AG89" s="55">
        <f t="shared" si="36"/>
        <v>0</v>
      </c>
      <c r="AH89" s="28"/>
      <c r="AI89" s="55">
        <f t="shared" si="37"/>
        <v>0</v>
      </c>
      <c r="AJ89" s="29"/>
      <c r="AK89" s="55">
        <f t="shared" si="38"/>
        <v>0</v>
      </c>
      <c r="AL89" s="29"/>
      <c r="AM89" s="55">
        <f t="shared" si="39"/>
        <v>0</v>
      </c>
      <c r="AN89" s="28"/>
      <c r="AO89" s="55">
        <f t="shared" si="40"/>
        <v>0</v>
      </c>
      <c r="AP89" s="29">
        <v>1</v>
      </c>
      <c r="AQ89" s="55">
        <f t="shared" si="41"/>
        <v>1</v>
      </c>
      <c r="AR89" s="29"/>
      <c r="AS89" s="55">
        <f t="shared" si="42"/>
        <v>0</v>
      </c>
      <c r="AT89" s="28"/>
      <c r="AU89" s="55">
        <f t="shared" si="43"/>
        <v>0</v>
      </c>
      <c r="AV89" s="28"/>
      <c r="AW89" s="55">
        <f t="shared" si="44"/>
        <v>0</v>
      </c>
      <c r="AX89" s="29"/>
      <c r="AY89" s="55">
        <f t="shared" si="45"/>
        <v>0</v>
      </c>
      <c r="AZ89" s="29"/>
      <c r="BA89" s="55">
        <f t="shared" si="46"/>
        <v>0</v>
      </c>
      <c r="BB89" s="28"/>
      <c r="BC89" s="55">
        <f t="shared" si="47"/>
        <v>0</v>
      </c>
      <c r="BD89" s="29"/>
      <c r="BE89" s="55">
        <f t="shared" si="48"/>
        <v>0</v>
      </c>
      <c r="BF89" s="29"/>
      <c r="BG89" s="55">
        <f t="shared" si="49"/>
        <v>0</v>
      </c>
      <c r="BH89" s="28"/>
      <c r="BI89" s="55">
        <f t="shared" si="50"/>
        <v>0</v>
      </c>
      <c r="BJ89" s="29"/>
      <c r="BK89" s="30">
        <f t="shared" si="51"/>
        <v>0</v>
      </c>
      <c r="BL89" s="70"/>
    </row>
    <row r="90" spans="1:64" ht="15.75" customHeight="1" thickBot="1" x14ac:dyDescent="0.25">
      <c r="A90" s="15" t="s">
        <v>257</v>
      </c>
      <c r="B90" s="24" t="s">
        <v>258</v>
      </c>
      <c r="C90" s="16" t="s">
        <v>76</v>
      </c>
      <c r="D90" s="24">
        <f t="shared" si="52"/>
        <v>1</v>
      </c>
      <c r="E90" s="25" t="s">
        <v>76</v>
      </c>
      <c r="F90" s="26" t="s">
        <v>77</v>
      </c>
      <c r="G90" s="27" t="s">
        <v>78</v>
      </c>
      <c r="H90" s="28"/>
      <c r="I90" s="29">
        <f t="shared" si="53"/>
        <v>0</v>
      </c>
      <c r="J90" s="29"/>
      <c r="K90" s="55">
        <f t="shared" si="54"/>
        <v>0</v>
      </c>
      <c r="L90" s="30"/>
      <c r="M90" s="55">
        <f t="shared" si="55"/>
        <v>0</v>
      </c>
      <c r="N90" s="28">
        <v>1</v>
      </c>
      <c r="O90" s="55">
        <f t="shared" si="56"/>
        <v>1</v>
      </c>
      <c r="P90" s="29"/>
      <c r="Q90" s="55">
        <f t="shared" si="57"/>
        <v>0</v>
      </c>
      <c r="R90" s="29"/>
      <c r="S90" s="55">
        <f t="shared" si="29"/>
        <v>0</v>
      </c>
      <c r="T90" s="28"/>
      <c r="U90" s="55">
        <f t="shared" si="30"/>
        <v>0</v>
      </c>
      <c r="V90" s="29"/>
      <c r="W90" s="55">
        <f t="shared" si="31"/>
        <v>0</v>
      </c>
      <c r="X90" s="29"/>
      <c r="Y90" s="55">
        <f t="shared" si="32"/>
        <v>0</v>
      </c>
      <c r="Z90" s="28"/>
      <c r="AA90" s="55">
        <f t="shared" si="33"/>
        <v>0</v>
      </c>
      <c r="AB90" s="29"/>
      <c r="AC90" s="55">
        <f t="shared" si="34"/>
        <v>0</v>
      </c>
      <c r="AD90" s="29"/>
      <c r="AE90" s="55">
        <f t="shared" si="35"/>
        <v>0</v>
      </c>
      <c r="AF90" s="29"/>
      <c r="AG90" s="55">
        <f t="shared" si="36"/>
        <v>0</v>
      </c>
      <c r="AH90" s="28"/>
      <c r="AI90" s="55">
        <f t="shared" si="37"/>
        <v>0</v>
      </c>
      <c r="AJ90" s="29"/>
      <c r="AK90" s="55">
        <f t="shared" si="38"/>
        <v>0</v>
      </c>
      <c r="AL90" s="29"/>
      <c r="AM90" s="55">
        <f t="shared" si="39"/>
        <v>0</v>
      </c>
      <c r="AN90" s="28"/>
      <c r="AO90" s="55">
        <f t="shared" si="40"/>
        <v>0</v>
      </c>
      <c r="AP90" s="29"/>
      <c r="AQ90" s="55">
        <f t="shared" si="41"/>
        <v>0</v>
      </c>
      <c r="AR90" s="29"/>
      <c r="AS90" s="55">
        <f t="shared" si="42"/>
        <v>0</v>
      </c>
      <c r="AT90" s="28"/>
      <c r="AU90" s="55">
        <f t="shared" si="43"/>
        <v>0</v>
      </c>
      <c r="AV90" s="28"/>
      <c r="AW90" s="55">
        <f t="shared" si="44"/>
        <v>0</v>
      </c>
      <c r="AX90" s="29"/>
      <c r="AY90" s="55">
        <f t="shared" si="45"/>
        <v>0</v>
      </c>
      <c r="AZ90" s="29"/>
      <c r="BA90" s="55">
        <f t="shared" si="46"/>
        <v>0</v>
      </c>
      <c r="BB90" s="28"/>
      <c r="BC90" s="55">
        <f t="shared" si="47"/>
        <v>0</v>
      </c>
      <c r="BD90" s="29"/>
      <c r="BE90" s="55">
        <f t="shared" si="48"/>
        <v>0</v>
      </c>
      <c r="BF90" s="29"/>
      <c r="BG90" s="55">
        <f t="shared" si="49"/>
        <v>0</v>
      </c>
      <c r="BH90" s="28"/>
      <c r="BI90" s="55">
        <f t="shared" si="50"/>
        <v>0</v>
      </c>
      <c r="BJ90" s="29"/>
      <c r="BK90" s="30">
        <f t="shared" si="51"/>
        <v>0</v>
      </c>
      <c r="BL90" s="70"/>
    </row>
    <row r="91" spans="1:64" ht="15.75" customHeight="1" thickBot="1" x14ac:dyDescent="0.25">
      <c r="A91" s="15" t="s">
        <v>259</v>
      </c>
      <c r="B91" s="24" t="s">
        <v>260</v>
      </c>
      <c r="C91" s="16" t="s">
        <v>76</v>
      </c>
      <c r="D91" s="24">
        <f t="shared" si="52"/>
        <v>1</v>
      </c>
      <c r="E91" s="25" t="s">
        <v>76</v>
      </c>
      <c r="F91" s="26" t="s">
        <v>77</v>
      </c>
      <c r="G91" s="27" t="s">
        <v>78</v>
      </c>
      <c r="H91" s="28"/>
      <c r="I91" s="29">
        <f t="shared" si="53"/>
        <v>0</v>
      </c>
      <c r="J91" s="29"/>
      <c r="K91" s="55">
        <f t="shared" si="54"/>
        <v>0</v>
      </c>
      <c r="L91" s="30"/>
      <c r="M91" s="55">
        <f t="shared" si="55"/>
        <v>0</v>
      </c>
      <c r="N91" s="28"/>
      <c r="O91" s="55">
        <f t="shared" si="56"/>
        <v>0</v>
      </c>
      <c r="P91" s="29"/>
      <c r="Q91" s="55">
        <f t="shared" si="57"/>
        <v>0</v>
      </c>
      <c r="R91" s="29"/>
      <c r="S91" s="55">
        <f t="shared" si="29"/>
        <v>0</v>
      </c>
      <c r="T91" s="28"/>
      <c r="U91" s="55">
        <f t="shared" si="30"/>
        <v>0</v>
      </c>
      <c r="V91" s="29"/>
      <c r="W91" s="55">
        <f t="shared" si="31"/>
        <v>0</v>
      </c>
      <c r="X91" s="29"/>
      <c r="Y91" s="55">
        <f t="shared" si="32"/>
        <v>0</v>
      </c>
      <c r="Z91" s="28"/>
      <c r="AA91" s="55">
        <f t="shared" si="33"/>
        <v>0</v>
      </c>
      <c r="AB91" s="29"/>
      <c r="AC91" s="55">
        <f t="shared" si="34"/>
        <v>0</v>
      </c>
      <c r="AD91" s="29"/>
      <c r="AE91" s="55">
        <f t="shared" si="35"/>
        <v>0</v>
      </c>
      <c r="AF91" s="29"/>
      <c r="AG91" s="55">
        <f t="shared" si="36"/>
        <v>0</v>
      </c>
      <c r="AH91" s="28"/>
      <c r="AI91" s="55">
        <f t="shared" si="37"/>
        <v>0</v>
      </c>
      <c r="AJ91" s="29"/>
      <c r="AK91" s="55">
        <f t="shared" si="38"/>
        <v>0</v>
      </c>
      <c r="AL91" s="29"/>
      <c r="AM91" s="55">
        <f t="shared" si="39"/>
        <v>0</v>
      </c>
      <c r="AN91" s="28"/>
      <c r="AO91" s="55">
        <f t="shared" si="40"/>
        <v>0</v>
      </c>
      <c r="AP91" s="29"/>
      <c r="AQ91" s="55">
        <f t="shared" si="41"/>
        <v>0</v>
      </c>
      <c r="AR91" s="29"/>
      <c r="AS91" s="55">
        <f t="shared" si="42"/>
        <v>0</v>
      </c>
      <c r="AT91" s="28"/>
      <c r="AU91" s="55">
        <f t="shared" si="43"/>
        <v>0</v>
      </c>
      <c r="AV91" s="28"/>
      <c r="AW91" s="55">
        <f t="shared" si="44"/>
        <v>0</v>
      </c>
      <c r="AX91" s="29"/>
      <c r="AY91" s="55">
        <f t="shared" si="45"/>
        <v>0</v>
      </c>
      <c r="AZ91" s="29"/>
      <c r="BA91" s="55">
        <f t="shared" si="46"/>
        <v>0</v>
      </c>
      <c r="BB91" s="28"/>
      <c r="BC91" s="55">
        <f t="shared" si="47"/>
        <v>0</v>
      </c>
      <c r="BD91" s="29"/>
      <c r="BE91" s="55">
        <f t="shared" si="48"/>
        <v>0</v>
      </c>
      <c r="BF91" s="29"/>
      <c r="BG91" s="55">
        <f t="shared" si="49"/>
        <v>0</v>
      </c>
      <c r="BH91" s="28"/>
      <c r="BI91" s="55">
        <f t="shared" si="50"/>
        <v>0</v>
      </c>
      <c r="BJ91" s="29">
        <v>1</v>
      </c>
      <c r="BK91" s="30">
        <f t="shared" si="51"/>
        <v>1</v>
      </c>
      <c r="BL91" s="70"/>
    </row>
    <row r="92" spans="1:64" ht="15.75" customHeight="1" thickBot="1" x14ac:dyDescent="0.25">
      <c r="A92" s="15" t="s">
        <v>261</v>
      </c>
      <c r="B92" s="24" t="s">
        <v>262</v>
      </c>
      <c r="C92" s="16" t="s">
        <v>78</v>
      </c>
      <c r="D92" s="24">
        <f t="shared" si="52"/>
        <v>1</v>
      </c>
      <c r="E92" s="25" t="s">
        <v>78</v>
      </c>
      <c r="F92" s="26" t="s">
        <v>77</v>
      </c>
      <c r="G92" s="27" t="s">
        <v>76</v>
      </c>
      <c r="H92" s="28"/>
      <c r="I92" s="29">
        <f t="shared" si="53"/>
        <v>0</v>
      </c>
      <c r="J92" s="29"/>
      <c r="K92" s="55">
        <f t="shared" si="54"/>
        <v>0</v>
      </c>
      <c r="L92" s="30"/>
      <c r="M92" s="55">
        <f t="shared" si="55"/>
        <v>0</v>
      </c>
      <c r="N92" s="28"/>
      <c r="O92" s="55">
        <f t="shared" si="56"/>
        <v>0</v>
      </c>
      <c r="P92" s="29"/>
      <c r="Q92" s="55">
        <f t="shared" si="57"/>
        <v>0</v>
      </c>
      <c r="R92" s="29"/>
      <c r="S92" s="55">
        <f t="shared" si="29"/>
        <v>0</v>
      </c>
      <c r="T92" s="28"/>
      <c r="U92" s="55">
        <f t="shared" si="30"/>
        <v>0</v>
      </c>
      <c r="V92" s="29"/>
      <c r="W92" s="55">
        <f t="shared" si="31"/>
        <v>0</v>
      </c>
      <c r="X92" s="29"/>
      <c r="Y92" s="55">
        <f t="shared" si="32"/>
        <v>0</v>
      </c>
      <c r="Z92" s="28"/>
      <c r="AA92" s="55">
        <f t="shared" si="33"/>
        <v>0</v>
      </c>
      <c r="AB92" s="29"/>
      <c r="AC92" s="55">
        <f t="shared" si="34"/>
        <v>0</v>
      </c>
      <c r="AD92" s="29"/>
      <c r="AE92" s="55">
        <f t="shared" si="35"/>
        <v>0</v>
      </c>
      <c r="AF92" s="29"/>
      <c r="AG92" s="55">
        <f t="shared" si="36"/>
        <v>0</v>
      </c>
      <c r="AH92" s="28"/>
      <c r="AI92" s="55">
        <f t="shared" si="37"/>
        <v>0</v>
      </c>
      <c r="AJ92" s="29"/>
      <c r="AK92" s="55">
        <f t="shared" si="38"/>
        <v>0</v>
      </c>
      <c r="AL92" s="29"/>
      <c r="AM92" s="55">
        <f t="shared" si="39"/>
        <v>0</v>
      </c>
      <c r="AN92" s="28"/>
      <c r="AO92" s="55">
        <f t="shared" si="40"/>
        <v>0</v>
      </c>
      <c r="AP92" s="29"/>
      <c r="AQ92" s="55">
        <f t="shared" si="41"/>
        <v>0</v>
      </c>
      <c r="AR92" s="29"/>
      <c r="AS92" s="55">
        <f t="shared" si="42"/>
        <v>0</v>
      </c>
      <c r="AT92" s="28"/>
      <c r="AU92" s="55">
        <f t="shared" si="43"/>
        <v>0</v>
      </c>
      <c r="AV92" s="28"/>
      <c r="AW92" s="55">
        <f t="shared" si="44"/>
        <v>0</v>
      </c>
      <c r="AX92" s="29"/>
      <c r="AY92" s="55">
        <f t="shared" si="45"/>
        <v>0</v>
      </c>
      <c r="AZ92" s="29"/>
      <c r="BA92" s="55">
        <f t="shared" si="46"/>
        <v>0</v>
      </c>
      <c r="BB92" s="28"/>
      <c r="BC92" s="55">
        <f t="shared" si="47"/>
        <v>0</v>
      </c>
      <c r="BD92" s="29">
        <v>1</v>
      </c>
      <c r="BE92" s="55">
        <f t="shared" si="48"/>
        <v>1</v>
      </c>
      <c r="BF92" s="29"/>
      <c r="BG92" s="55">
        <f t="shared" si="49"/>
        <v>0</v>
      </c>
      <c r="BH92" s="28"/>
      <c r="BI92" s="55">
        <f t="shared" si="50"/>
        <v>0</v>
      </c>
      <c r="BJ92" s="29"/>
      <c r="BK92" s="30">
        <f t="shared" si="51"/>
        <v>0</v>
      </c>
      <c r="BL92" s="70"/>
    </row>
    <row r="93" spans="1:64" ht="15.75" customHeight="1" thickBot="1" x14ac:dyDescent="0.25">
      <c r="A93" s="15" t="s">
        <v>263</v>
      </c>
      <c r="B93" s="24" t="s">
        <v>264</v>
      </c>
      <c r="C93" s="16" t="s">
        <v>78</v>
      </c>
      <c r="D93" s="24">
        <f t="shared" si="52"/>
        <v>1</v>
      </c>
      <c r="E93" s="25" t="s">
        <v>78</v>
      </c>
      <c r="F93" s="26" t="s">
        <v>77</v>
      </c>
      <c r="G93" s="27" t="s">
        <v>76</v>
      </c>
      <c r="H93" s="28"/>
      <c r="I93" s="29">
        <f t="shared" si="53"/>
        <v>0</v>
      </c>
      <c r="J93" s="29"/>
      <c r="K93" s="55">
        <f t="shared" si="54"/>
        <v>0</v>
      </c>
      <c r="L93" s="30"/>
      <c r="M93" s="55">
        <f t="shared" si="55"/>
        <v>0</v>
      </c>
      <c r="N93" s="28"/>
      <c r="O93" s="55">
        <f t="shared" si="56"/>
        <v>0</v>
      </c>
      <c r="P93" s="29">
        <v>1</v>
      </c>
      <c r="Q93" s="55">
        <f t="shared" si="57"/>
        <v>1</v>
      </c>
      <c r="R93" s="29"/>
      <c r="S93" s="55">
        <f t="shared" si="29"/>
        <v>0</v>
      </c>
      <c r="T93" s="28"/>
      <c r="U93" s="55">
        <f t="shared" si="30"/>
        <v>0</v>
      </c>
      <c r="V93" s="29"/>
      <c r="W93" s="55">
        <f t="shared" si="31"/>
        <v>0</v>
      </c>
      <c r="X93" s="29"/>
      <c r="Y93" s="55">
        <f t="shared" si="32"/>
        <v>0</v>
      </c>
      <c r="Z93" s="28"/>
      <c r="AA93" s="55">
        <f t="shared" si="33"/>
        <v>0</v>
      </c>
      <c r="AB93" s="29"/>
      <c r="AC93" s="55">
        <f t="shared" si="34"/>
        <v>0</v>
      </c>
      <c r="AD93" s="29"/>
      <c r="AE93" s="55">
        <f t="shared" si="35"/>
        <v>0</v>
      </c>
      <c r="AF93" s="29"/>
      <c r="AG93" s="55">
        <f t="shared" si="36"/>
        <v>0</v>
      </c>
      <c r="AH93" s="28"/>
      <c r="AI93" s="55">
        <f t="shared" si="37"/>
        <v>0</v>
      </c>
      <c r="AJ93" s="29"/>
      <c r="AK93" s="55">
        <f t="shared" si="38"/>
        <v>0</v>
      </c>
      <c r="AL93" s="29"/>
      <c r="AM93" s="55">
        <f t="shared" si="39"/>
        <v>0</v>
      </c>
      <c r="AN93" s="28"/>
      <c r="AO93" s="55">
        <f t="shared" si="40"/>
        <v>0</v>
      </c>
      <c r="AP93" s="29"/>
      <c r="AQ93" s="55">
        <f t="shared" si="41"/>
        <v>0</v>
      </c>
      <c r="AR93" s="29"/>
      <c r="AS93" s="55">
        <f t="shared" si="42"/>
        <v>0</v>
      </c>
      <c r="AT93" s="28"/>
      <c r="AU93" s="55">
        <f t="shared" si="43"/>
        <v>0</v>
      </c>
      <c r="AV93" s="28"/>
      <c r="AW93" s="55">
        <f t="shared" si="44"/>
        <v>0</v>
      </c>
      <c r="AX93" s="29"/>
      <c r="AY93" s="55">
        <f t="shared" si="45"/>
        <v>0</v>
      </c>
      <c r="AZ93" s="29"/>
      <c r="BA93" s="55">
        <f t="shared" si="46"/>
        <v>0</v>
      </c>
      <c r="BB93" s="28"/>
      <c r="BC93" s="55">
        <f t="shared" si="47"/>
        <v>0</v>
      </c>
      <c r="BD93" s="29"/>
      <c r="BE93" s="55">
        <f t="shared" si="48"/>
        <v>0</v>
      </c>
      <c r="BF93" s="29"/>
      <c r="BG93" s="55">
        <f t="shared" si="49"/>
        <v>0</v>
      </c>
      <c r="BH93" s="28"/>
      <c r="BI93" s="55">
        <f t="shared" si="50"/>
        <v>0</v>
      </c>
      <c r="BJ93" s="29"/>
      <c r="BK93" s="30">
        <f t="shared" si="51"/>
        <v>0</v>
      </c>
      <c r="BL93" s="70"/>
    </row>
    <row r="94" spans="1:64" ht="15.75" customHeight="1" thickBot="1" x14ac:dyDescent="0.25">
      <c r="A94" s="15" t="s">
        <v>265</v>
      </c>
      <c r="B94" s="24" t="s">
        <v>266</v>
      </c>
      <c r="C94" s="16" t="s">
        <v>78</v>
      </c>
      <c r="D94" s="24">
        <f t="shared" si="52"/>
        <v>1</v>
      </c>
      <c r="E94" s="25" t="s">
        <v>78</v>
      </c>
      <c r="F94" s="26" t="s">
        <v>77</v>
      </c>
      <c r="G94" s="27" t="s">
        <v>76</v>
      </c>
      <c r="H94" s="28"/>
      <c r="I94" s="29">
        <f t="shared" si="53"/>
        <v>0</v>
      </c>
      <c r="J94" s="29"/>
      <c r="K94" s="55">
        <f t="shared" si="54"/>
        <v>0</v>
      </c>
      <c r="L94" s="30"/>
      <c r="M94" s="55">
        <f t="shared" si="55"/>
        <v>0</v>
      </c>
      <c r="N94" s="28"/>
      <c r="O94" s="55">
        <f t="shared" si="56"/>
        <v>0</v>
      </c>
      <c r="P94" s="29"/>
      <c r="Q94" s="55">
        <f t="shared" si="57"/>
        <v>0</v>
      </c>
      <c r="R94" s="29"/>
      <c r="S94" s="55">
        <f t="shared" si="29"/>
        <v>0</v>
      </c>
      <c r="T94" s="28"/>
      <c r="U94" s="55">
        <f t="shared" si="30"/>
        <v>0</v>
      </c>
      <c r="V94" s="29"/>
      <c r="W94" s="55">
        <f t="shared" si="31"/>
        <v>0</v>
      </c>
      <c r="X94" s="29"/>
      <c r="Y94" s="55">
        <f t="shared" si="32"/>
        <v>0</v>
      </c>
      <c r="Z94" s="28"/>
      <c r="AA94" s="55">
        <f t="shared" si="33"/>
        <v>0</v>
      </c>
      <c r="AB94" s="29"/>
      <c r="AC94" s="55">
        <f t="shared" si="34"/>
        <v>0</v>
      </c>
      <c r="AD94" s="29"/>
      <c r="AE94" s="55">
        <f t="shared" si="35"/>
        <v>0</v>
      </c>
      <c r="AF94" s="29"/>
      <c r="AG94" s="55">
        <f t="shared" si="36"/>
        <v>0</v>
      </c>
      <c r="AH94" s="28"/>
      <c r="AI94" s="55">
        <f t="shared" si="37"/>
        <v>0</v>
      </c>
      <c r="AJ94" s="29"/>
      <c r="AK94" s="55">
        <f t="shared" si="38"/>
        <v>0</v>
      </c>
      <c r="AL94" s="29"/>
      <c r="AM94" s="55">
        <f t="shared" si="39"/>
        <v>0</v>
      </c>
      <c r="AN94" s="28"/>
      <c r="AO94" s="55">
        <f t="shared" si="40"/>
        <v>0</v>
      </c>
      <c r="AP94" s="29"/>
      <c r="AQ94" s="55">
        <f t="shared" si="41"/>
        <v>0</v>
      </c>
      <c r="AR94" s="29"/>
      <c r="AS94" s="55">
        <f t="shared" si="42"/>
        <v>0</v>
      </c>
      <c r="AT94" s="28"/>
      <c r="AU94" s="55">
        <f t="shared" si="43"/>
        <v>0</v>
      </c>
      <c r="AV94" s="28"/>
      <c r="AW94" s="55">
        <f t="shared" si="44"/>
        <v>0</v>
      </c>
      <c r="AX94" s="29"/>
      <c r="AY94" s="55">
        <f t="shared" si="45"/>
        <v>0</v>
      </c>
      <c r="AZ94" s="29"/>
      <c r="BA94" s="55">
        <f t="shared" si="46"/>
        <v>0</v>
      </c>
      <c r="BB94" s="28"/>
      <c r="BC94" s="55">
        <f t="shared" si="47"/>
        <v>0</v>
      </c>
      <c r="BD94" s="29">
        <v>1</v>
      </c>
      <c r="BE94" s="55">
        <f t="shared" si="48"/>
        <v>1</v>
      </c>
      <c r="BF94" s="29"/>
      <c r="BG94" s="55">
        <f t="shared" si="49"/>
        <v>0</v>
      </c>
      <c r="BH94" s="28"/>
      <c r="BI94" s="55">
        <f t="shared" si="50"/>
        <v>0</v>
      </c>
      <c r="BJ94" s="29"/>
      <c r="BK94" s="30">
        <f t="shared" si="51"/>
        <v>0</v>
      </c>
      <c r="BL94" s="70"/>
    </row>
    <row r="95" spans="1:64" ht="15.75" customHeight="1" thickBot="1" x14ac:dyDescent="0.25">
      <c r="A95" s="15" t="s">
        <v>267</v>
      </c>
      <c r="B95" s="24" t="s">
        <v>268</v>
      </c>
      <c r="C95" s="16" t="s">
        <v>78</v>
      </c>
      <c r="D95" s="24">
        <f t="shared" si="52"/>
        <v>1</v>
      </c>
      <c r="E95" s="25" t="s">
        <v>78</v>
      </c>
      <c r="F95" s="26" t="s">
        <v>77</v>
      </c>
      <c r="G95" s="27" t="s">
        <v>76</v>
      </c>
      <c r="H95" s="28"/>
      <c r="I95" s="29">
        <f t="shared" si="53"/>
        <v>0</v>
      </c>
      <c r="J95" s="29"/>
      <c r="K95" s="55">
        <f t="shared" si="54"/>
        <v>0</v>
      </c>
      <c r="L95" s="30"/>
      <c r="M95" s="55">
        <f t="shared" si="55"/>
        <v>0</v>
      </c>
      <c r="N95" s="28"/>
      <c r="O95" s="55">
        <f t="shared" si="56"/>
        <v>0</v>
      </c>
      <c r="P95" s="29"/>
      <c r="Q95" s="55">
        <f t="shared" si="57"/>
        <v>0</v>
      </c>
      <c r="R95" s="29"/>
      <c r="S95" s="55">
        <f t="shared" si="29"/>
        <v>0</v>
      </c>
      <c r="T95" s="28"/>
      <c r="U95" s="55">
        <f t="shared" si="30"/>
        <v>0</v>
      </c>
      <c r="V95" s="29"/>
      <c r="W95" s="55">
        <f t="shared" si="31"/>
        <v>0</v>
      </c>
      <c r="X95" s="29"/>
      <c r="Y95" s="55">
        <f t="shared" si="32"/>
        <v>0</v>
      </c>
      <c r="Z95" s="28"/>
      <c r="AA95" s="55">
        <f t="shared" si="33"/>
        <v>0</v>
      </c>
      <c r="AB95" s="29"/>
      <c r="AC95" s="55">
        <f t="shared" si="34"/>
        <v>0</v>
      </c>
      <c r="AD95" s="29"/>
      <c r="AE95" s="55">
        <f t="shared" si="35"/>
        <v>0</v>
      </c>
      <c r="AF95" s="29"/>
      <c r="AG95" s="55">
        <f t="shared" si="36"/>
        <v>0</v>
      </c>
      <c r="AH95" s="28"/>
      <c r="AI95" s="55">
        <f t="shared" si="37"/>
        <v>0</v>
      </c>
      <c r="AJ95" s="29"/>
      <c r="AK95" s="55">
        <f t="shared" si="38"/>
        <v>0</v>
      </c>
      <c r="AL95" s="29"/>
      <c r="AM95" s="55">
        <f t="shared" si="39"/>
        <v>0</v>
      </c>
      <c r="AN95" s="28">
        <v>1</v>
      </c>
      <c r="AO95" s="55">
        <f t="shared" si="40"/>
        <v>1</v>
      </c>
      <c r="AP95" s="29"/>
      <c r="AQ95" s="55">
        <f t="shared" si="41"/>
        <v>0</v>
      </c>
      <c r="AR95" s="29"/>
      <c r="AS95" s="55">
        <f t="shared" si="42"/>
        <v>0</v>
      </c>
      <c r="AT95" s="28"/>
      <c r="AU95" s="55">
        <f t="shared" si="43"/>
        <v>0</v>
      </c>
      <c r="AV95" s="28"/>
      <c r="AW95" s="55">
        <f t="shared" si="44"/>
        <v>0</v>
      </c>
      <c r="AX95" s="29"/>
      <c r="AY95" s="55">
        <f t="shared" si="45"/>
        <v>0</v>
      </c>
      <c r="AZ95" s="29"/>
      <c r="BA95" s="55">
        <f t="shared" si="46"/>
        <v>0</v>
      </c>
      <c r="BB95" s="28"/>
      <c r="BC95" s="55">
        <f t="shared" si="47"/>
        <v>0</v>
      </c>
      <c r="BD95" s="29"/>
      <c r="BE95" s="55">
        <f t="shared" si="48"/>
        <v>0</v>
      </c>
      <c r="BF95" s="29"/>
      <c r="BG95" s="55">
        <f t="shared" si="49"/>
        <v>0</v>
      </c>
      <c r="BH95" s="28"/>
      <c r="BI95" s="55">
        <f t="shared" si="50"/>
        <v>0</v>
      </c>
      <c r="BJ95" s="29"/>
      <c r="BK95" s="30">
        <f t="shared" si="51"/>
        <v>0</v>
      </c>
      <c r="BL95" s="70"/>
    </row>
    <row r="96" spans="1:64" ht="15.75" customHeight="1" thickBot="1" x14ac:dyDescent="0.25">
      <c r="A96" s="15" t="s">
        <v>269</v>
      </c>
      <c r="B96" s="24" t="s">
        <v>270</v>
      </c>
      <c r="C96" s="16" t="s">
        <v>76</v>
      </c>
      <c r="D96" s="24">
        <f t="shared" si="52"/>
        <v>1</v>
      </c>
      <c r="E96" s="25" t="s">
        <v>76</v>
      </c>
      <c r="F96" s="26" t="s">
        <v>77</v>
      </c>
      <c r="G96" s="27" t="s">
        <v>78</v>
      </c>
      <c r="H96" s="28"/>
      <c r="I96" s="29">
        <f t="shared" si="53"/>
        <v>0</v>
      </c>
      <c r="J96" s="29"/>
      <c r="K96" s="55">
        <f t="shared" si="54"/>
        <v>0</v>
      </c>
      <c r="L96" s="30"/>
      <c r="M96" s="55">
        <f t="shared" si="55"/>
        <v>0</v>
      </c>
      <c r="N96" s="28"/>
      <c r="O96" s="55">
        <f t="shared" si="56"/>
        <v>0</v>
      </c>
      <c r="P96" s="29"/>
      <c r="Q96" s="55">
        <f t="shared" si="57"/>
        <v>0</v>
      </c>
      <c r="R96" s="29"/>
      <c r="S96" s="55">
        <f t="shared" si="29"/>
        <v>0</v>
      </c>
      <c r="T96" s="28"/>
      <c r="U96" s="55">
        <f t="shared" si="30"/>
        <v>0</v>
      </c>
      <c r="V96" s="29"/>
      <c r="W96" s="55">
        <f t="shared" si="31"/>
        <v>0</v>
      </c>
      <c r="X96" s="29"/>
      <c r="Y96" s="55">
        <f t="shared" si="32"/>
        <v>0</v>
      </c>
      <c r="Z96" s="28"/>
      <c r="AA96" s="55">
        <f t="shared" si="33"/>
        <v>0</v>
      </c>
      <c r="AB96" s="29"/>
      <c r="AC96" s="55">
        <f t="shared" si="34"/>
        <v>0</v>
      </c>
      <c r="AD96" s="29"/>
      <c r="AE96" s="55">
        <f t="shared" si="35"/>
        <v>0</v>
      </c>
      <c r="AF96" s="29"/>
      <c r="AG96" s="55">
        <f t="shared" si="36"/>
        <v>0</v>
      </c>
      <c r="AH96" s="28"/>
      <c r="AI96" s="55">
        <f t="shared" si="37"/>
        <v>0</v>
      </c>
      <c r="AJ96" s="29"/>
      <c r="AK96" s="55">
        <f t="shared" si="38"/>
        <v>0</v>
      </c>
      <c r="AL96" s="29"/>
      <c r="AM96" s="55">
        <f t="shared" si="39"/>
        <v>0</v>
      </c>
      <c r="AN96" s="28"/>
      <c r="AO96" s="55">
        <f t="shared" si="40"/>
        <v>0</v>
      </c>
      <c r="AP96" s="29"/>
      <c r="AQ96" s="55">
        <f t="shared" si="41"/>
        <v>0</v>
      </c>
      <c r="AR96" s="29">
        <v>1</v>
      </c>
      <c r="AS96" s="55">
        <f t="shared" si="42"/>
        <v>1</v>
      </c>
      <c r="AT96" s="28"/>
      <c r="AU96" s="55">
        <f t="shared" si="43"/>
        <v>0</v>
      </c>
      <c r="AV96" s="28"/>
      <c r="AW96" s="55">
        <f t="shared" si="44"/>
        <v>0</v>
      </c>
      <c r="AX96" s="29"/>
      <c r="AY96" s="55">
        <f t="shared" si="45"/>
        <v>0</v>
      </c>
      <c r="AZ96" s="29"/>
      <c r="BA96" s="55">
        <f t="shared" si="46"/>
        <v>0</v>
      </c>
      <c r="BB96" s="28"/>
      <c r="BC96" s="55">
        <f t="shared" si="47"/>
        <v>0</v>
      </c>
      <c r="BD96" s="29"/>
      <c r="BE96" s="55">
        <f t="shared" si="48"/>
        <v>0</v>
      </c>
      <c r="BF96" s="29"/>
      <c r="BG96" s="55">
        <f t="shared" si="49"/>
        <v>0</v>
      </c>
      <c r="BH96" s="28"/>
      <c r="BI96" s="55">
        <f t="shared" si="50"/>
        <v>0</v>
      </c>
      <c r="BJ96" s="29"/>
      <c r="BK96" s="30">
        <f t="shared" si="51"/>
        <v>0</v>
      </c>
      <c r="BL96" s="70"/>
    </row>
    <row r="97" spans="1:64" ht="15.75" customHeight="1" thickBot="1" x14ac:dyDescent="0.25">
      <c r="A97" s="15" t="s">
        <v>271</v>
      </c>
      <c r="B97" s="24" t="s">
        <v>272</v>
      </c>
      <c r="C97" s="16" t="s">
        <v>76</v>
      </c>
      <c r="D97" s="24">
        <f t="shared" si="52"/>
        <v>1</v>
      </c>
      <c r="E97" s="25" t="s">
        <v>76</v>
      </c>
      <c r="F97" s="26" t="s">
        <v>77</v>
      </c>
      <c r="G97" s="27" t="s">
        <v>78</v>
      </c>
      <c r="H97" s="28"/>
      <c r="I97" s="29">
        <f t="shared" si="53"/>
        <v>0</v>
      </c>
      <c r="J97" s="29"/>
      <c r="K97" s="55">
        <f t="shared" si="54"/>
        <v>0</v>
      </c>
      <c r="L97" s="30"/>
      <c r="M97" s="55">
        <f t="shared" si="55"/>
        <v>0</v>
      </c>
      <c r="N97" s="28"/>
      <c r="O97" s="55">
        <f t="shared" si="56"/>
        <v>0</v>
      </c>
      <c r="P97" s="29"/>
      <c r="Q97" s="55">
        <f t="shared" si="57"/>
        <v>0</v>
      </c>
      <c r="R97" s="29"/>
      <c r="S97" s="55">
        <f t="shared" si="29"/>
        <v>0</v>
      </c>
      <c r="T97" s="28"/>
      <c r="U97" s="55">
        <f t="shared" si="30"/>
        <v>0</v>
      </c>
      <c r="V97" s="29"/>
      <c r="W97" s="55">
        <f t="shared" si="31"/>
        <v>0</v>
      </c>
      <c r="X97" s="29"/>
      <c r="Y97" s="55">
        <f t="shared" si="32"/>
        <v>0</v>
      </c>
      <c r="Z97" s="28"/>
      <c r="AA97" s="55">
        <f t="shared" si="33"/>
        <v>0</v>
      </c>
      <c r="AB97" s="29"/>
      <c r="AC97" s="55">
        <f t="shared" si="34"/>
        <v>0</v>
      </c>
      <c r="AD97" s="29"/>
      <c r="AE97" s="55">
        <f t="shared" si="35"/>
        <v>0</v>
      </c>
      <c r="AF97" s="29"/>
      <c r="AG97" s="55">
        <f t="shared" si="36"/>
        <v>0</v>
      </c>
      <c r="AH97" s="28"/>
      <c r="AI97" s="55">
        <f t="shared" si="37"/>
        <v>0</v>
      </c>
      <c r="AJ97" s="29"/>
      <c r="AK97" s="55">
        <f t="shared" si="38"/>
        <v>0</v>
      </c>
      <c r="AL97" s="29"/>
      <c r="AM97" s="55">
        <f t="shared" si="39"/>
        <v>0</v>
      </c>
      <c r="AN97" s="28">
        <v>1</v>
      </c>
      <c r="AO97" s="55">
        <f t="shared" si="40"/>
        <v>1</v>
      </c>
      <c r="AP97" s="29"/>
      <c r="AQ97" s="55">
        <f t="shared" si="41"/>
        <v>0</v>
      </c>
      <c r="AR97" s="29"/>
      <c r="AS97" s="55">
        <f t="shared" si="42"/>
        <v>0</v>
      </c>
      <c r="AT97" s="28"/>
      <c r="AU97" s="55">
        <f t="shared" si="43"/>
        <v>0</v>
      </c>
      <c r="AV97" s="28"/>
      <c r="AW97" s="55">
        <f t="shared" si="44"/>
        <v>0</v>
      </c>
      <c r="AX97" s="29"/>
      <c r="AY97" s="55">
        <f t="shared" si="45"/>
        <v>0</v>
      </c>
      <c r="AZ97" s="29"/>
      <c r="BA97" s="55">
        <f t="shared" si="46"/>
        <v>0</v>
      </c>
      <c r="BB97" s="28"/>
      <c r="BC97" s="55">
        <f t="shared" si="47"/>
        <v>0</v>
      </c>
      <c r="BD97" s="29"/>
      <c r="BE97" s="55">
        <f t="shared" si="48"/>
        <v>0</v>
      </c>
      <c r="BF97" s="29"/>
      <c r="BG97" s="55">
        <f t="shared" si="49"/>
        <v>0</v>
      </c>
      <c r="BH97" s="28"/>
      <c r="BI97" s="55">
        <f t="shared" si="50"/>
        <v>0</v>
      </c>
      <c r="BJ97" s="29"/>
      <c r="BK97" s="30">
        <f t="shared" si="51"/>
        <v>0</v>
      </c>
      <c r="BL97" s="70"/>
    </row>
    <row r="98" spans="1:64" ht="15.75" customHeight="1" thickBot="1" x14ac:dyDescent="0.25">
      <c r="A98" s="15" t="s">
        <v>273</v>
      </c>
      <c r="B98" s="24" t="s">
        <v>274</v>
      </c>
      <c r="C98" s="16" t="s">
        <v>78</v>
      </c>
      <c r="D98" s="24">
        <f t="shared" si="52"/>
        <v>1</v>
      </c>
      <c r="E98" s="25" t="s">
        <v>78</v>
      </c>
      <c r="F98" s="26" t="s">
        <v>77</v>
      </c>
      <c r="G98" s="27" t="s">
        <v>76</v>
      </c>
      <c r="H98" s="28"/>
      <c r="I98" s="29">
        <f t="shared" si="53"/>
        <v>0</v>
      </c>
      <c r="J98" s="29"/>
      <c r="K98" s="55">
        <f t="shared" si="54"/>
        <v>0</v>
      </c>
      <c r="L98" s="30"/>
      <c r="M98" s="55">
        <f t="shared" si="55"/>
        <v>0</v>
      </c>
      <c r="N98" s="28"/>
      <c r="O98" s="55">
        <f t="shared" si="56"/>
        <v>0</v>
      </c>
      <c r="P98" s="29"/>
      <c r="Q98" s="55">
        <f t="shared" si="57"/>
        <v>0</v>
      </c>
      <c r="R98" s="29"/>
      <c r="S98" s="55">
        <f t="shared" si="29"/>
        <v>0</v>
      </c>
      <c r="T98" s="28"/>
      <c r="U98" s="55">
        <f t="shared" si="30"/>
        <v>0</v>
      </c>
      <c r="V98" s="29"/>
      <c r="W98" s="55">
        <f t="shared" si="31"/>
        <v>0</v>
      </c>
      <c r="X98" s="29"/>
      <c r="Y98" s="55">
        <f t="shared" si="32"/>
        <v>0</v>
      </c>
      <c r="Z98" s="28"/>
      <c r="AA98" s="55">
        <f t="shared" si="33"/>
        <v>0</v>
      </c>
      <c r="AB98" s="29"/>
      <c r="AC98" s="55">
        <f t="shared" si="34"/>
        <v>0</v>
      </c>
      <c r="AD98" s="29"/>
      <c r="AE98" s="55">
        <f t="shared" si="35"/>
        <v>0</v>
      </c>
      <c r="AF98" s="29"/>
      <c r="AG98" s="55">
        <f t="shared" si="36"/>
        <v>0</v>
      </c>
      <c r="AH98" s="28"/>
      <c r="AI98" s="55">
        <f t="shared" si="37"/>
        <v>0</v>
      </c>
      <c r="AJ98" s="29"/>
      <c r="AK98" s="55">
        <f t="shared" si="38"/>
        <v>0</v>
      </c>
      <c r="AL98" s="29"/>
      <c r="AM98" s="55">
        <f t="shared" si="39"/>
        <v>0</v>
      </c>
      <c r="AN98" s="28"/>
      <c r="AO98" s="55">
        <f t="shared" si="40"/>
        <v>0</v>
      </c>
      <c r="AP98" s="29"/>
      <c r="AQ98" s="55">
        <f t="shared" si="41"/>
        <v>0</v>
      </c>
      <c r="AR98" s="29"/>
      <c r="AS98" s="55">
        <f t="shared" si="42"/>
        <v>0</v>
      </c>
      <c r="AT98" s="28"/>
      <c r="AU98" s="55">
        <f t="shared" si="43"/>
        <v>0</v>
      </c>
      <c r="AV98" s="28"/>
      <c r="AW98" s="55">
        <f t="shared" si="44"/>
        <v>0</v>
      </c>
      <c r="AX98" s="29"/>
      <c r="AY98" s="55">
        <f t="shared" si="45"/>
        <v>0</v>
      </c>
      <c r="AZ98" s="29">
        <v>1</v>
      </c>
      <c r="BA98" s="55">
        <f t="shared" si="46"/>
        <v>1</v>
      </c>
      <c r="BB98" s="28"/>
      <c r="BC98" s="55">
        <f t="shared" si="47"/>
        <v>0</v>
      </c>
      <c r="BD98" s="29"/>
      <c r="BE98" s="55">
        <f t="shared" si="48"/>
        <v>0</v>
      </c>
      <c r="BF98" s="29"/>
      <c r="BG98" s="55">
        <f t="shared" si="49"/>
        <v>0</v>
      </c>
      <c r="BH98" s="28"/>
      <c r="BI98" s="55">
        <f t="shared" si="50"/>
        <v>0</v>
      </c>
      <c r="BJ98" s="29"/>
      <c r="BK98" s="30">
        <f t="shared" si="51"/>
        <v>0</v>
      </c>
      <c r="BL98" s="70"/>
    </row>
    <row r="99" spans="1:64" ht="15.75" customHeight="1" thickBot="1" x14ac:dyDescent="0.25">
      <c r="A99" s="15" t="s">
        <v>275</v>
      </c>
      <c r="B99" s="24" t="s">
        <v>276</v>
      </c>
      <c r="C99" s="16" t="s">
        <v>76</v>
      </c>
      <c r="D99" s="24">
        <f t="shared" si="52"/>
        <v>1</v>
      </c>
      <c r="E99" s="25" t="s">
        <v>76</v>
      </c>
      <c r="F99" s="26" t="s">
        <v>77</v>
      </c>
      <c r="G99" s="27" t="s">
        <v>78</v>
      </c>
      <c r="H99" s="28"/>
      <c r="I99" s="29">
        <f t="shared" si="53"/>
        <v>0</v>
      </c>
      <c r="J99" s="29"/>
      <c r="K99" s="55">
        <f t="shared" si="54"/>
        <v>0</v>
      </c>
      <c r="L99" s="30"/>
      <c r="M99" s="55">
        <f t="shared" si="55"/>
        <v>0</v>
      </c>
      <c r="N99" s="28"/>
      <c r="O99" s="55">
        <f t="shared" si="56"/>
        <v>0</v>
      </c>
      <c r="P99" s="29"/>
      <c r="Q99" s="55">
        <f t="shared" si="57"/>
        <v>0</v>
      </c>
      <c r="R99" s="29"/>
      <c r="S99" s="55">
        <f t="shared" si="29"/>
        <v>0</v>
      </c>
      <c r="T99" s="28"/>
      <c r="U99" s="55">
        <f t="shared" si="30"/>
        <v>0</v>
      </c>
      <c r="V99" s="29"/>
      <c r="W99" s="55">
        <f t="shared" si="31"/>
        <v>0</v>
      </c>
      <c r="X99" s="29"/>
      <c r="Y99" s="55">
        <f t="shared" si="32"/>
        <v>0</v>
      </c>
      <c r="Z99" s="28"/>
      <c r="AA99" s="55">
        <f t="shared" si="33"/>
        <v>0</v>
      </c>
      <c r="AB99" s="29"/>
      <c r="AC99" s="55">
        <f t="shared" si="34"/>
        <v>0</v>
      </c>
      <c r="AD99" s="29">
        <v>1</v>
      </c>
      <c r="AE99" s="55">
        <f t="shared" si="35"/>
        <v>1</v>
      </c>
      <c r="AF99" s="29"/>
      <c r="AG99" s="55">
        <f t="shared" si="36"/>
        <v>0</v>
      </c>
      <c r="AH99" s="28"/>
      <c r="AI99" s="55">
        <f t="shared" si="37"/>
        <v>0</v>
      </c>
      <c r="AJ99" s="29"/>
      <c r="AK99" s="55">
        <f t="shared" si="38"/>
        <v>0</v>
      </c>
      <c r="AL99" s="29"/>
      <c r="AM99" s="55">
        <f t="shared" si="39"/>
        <v>0</v>
      </c>
      <c r="AN99" s="28"/>
      <c r="AO99" s="55">
        <f t="shared" si="40"/>
        <v>0</v>
      </c>
      <c r="AP99" s="29"/>
      <c r="AQ99" s="55">
        <f t="shared" si="41"/>
        <v>0</v>
      </c>
      <c r="AR99" s="29"/>
      <c r="AS99" s="55">
        <f t="shared" si="42"/>
        <v>0</v>
      </c>
      <c r="AT99" s="28"/>
      <c r="AU99" s="55">
        <f t="shared" si="43"/>
        <v>0</v>
      </c>
      <c r="AV99" s="28"/>
      <c r="AW99" s="55">
        <f t="shared" si="44"/>
        <v>0</v>
      </c>
      <c r="AX99" s="29"/>
      <c r="AY99" s="55">
        <f t="shared" si="45"/>
        <v>0</v>
      </c>
      <c r="AZ99" s="29"/>
      <c r="BA99" s="55">
        <f t="shared" si="46"/>
        <v>0</v>
      </c>
      <c r="BB99" s="28"/>
      <c r="BC99" s="55">
        <f t="shared" si="47"/>
        <v>0</v>
      </c>
      <c r="BD99" s="29"/>
      <c r="BE99" s="55">
        <f t="shared" si="48"/>
        <v>0</v>
      </c>
      <c r="BF99" s="29"/>
      <c r="BG99" s="55">
        <f t="shared" si="49"/>
        <v>0</v>
      </c>
      <c r="BH99" s="28"/>
      <c r="BI99" s="55">
        <f t="shared" si="50"/>
        <v>0</v>
      </c>
      <c r="BJ99" s="29"/>
      <c r="BK99" s="30">
        <f t="shared" si="51"/>
        <v>0</v>
      </c>
      <c r="BL99" s="70"/>
    </row>
    <row r="100" spans="1:64" ht="15.75" customHeight="1" thickBot="1" x14ac:dyDescent="0.25">
      <c r="A100" s="15" t="s">
        <v>277</v>
      </c>
      <c r="B100" s="24" t="s">
        <v>278</v>
      </c>
      <c r="C100" s="16" t="s">
        <v>76</v>
      </c>
      <c r="D100" s="24">
        <f t="shared" si="52"/>
        <v>1</v>
      </c>
      <c r="E100" s="25" t="s">
        <v>76</v>
      </c>
      <c r="F100" s="26" t="s">
        <v>77</v>
      </c>
      <c r="G100" s="27" t="s">
        <v>78</v>
      </c>
      <c r="H100" s="28"/>
      <c r="I100" s="29">
        <f t="shared" si="53"/>
        <v>0</v>
      </c>
      <c r="J100" s="29"/>
      <c r="K100" s="55">
        <f t="shared" si="54"/>
        <v>0</v>
      </c>
      <c r="L100" s="30"/>
      <c r="M100" s="55">
        <f t="shared" si="55"/>
        <v>0</v>
      </c>
      <c r="N100" s="28"/>
      <c r="O100" s="55">
        <f t="shared" si="56"/>
        <v>0</v>
      </c>
      <c r="P100" s="29"/>
      <c r="Q100" s="55">
        <f t="shared" si="57"/>
        <v>0</v>
      </c>
      <c r="R100" s="29"/>
      <c r="S100" s="55">
        <f t="shared" si="29"/>
        <v>0</v>
      </c>
      <c r="T100" s="28"/>
      <c r="U100" s="55">
        <f t="shared" si="30"/>
        <v>0</v>
      </c>
      <c r="V100" s="29"/>
      <c r="W100" s="55">
        <f t="shared" si="31"/>
        <v>0</v>
      </c>
      <c r="X100" s="29"/>
      <c r="Y100" s="55">
        <f t="shared" si="32"/>
        <v>0</v>
      </c>
      <c r="Z100" s="28">
        <v>1</v>
      </c>
      <c r="AA100" s="55">
        <f t="shared" si="33"/>
        <v>1</v>
      </c>
      <c r="AB100" s="29"/>
      <c r="AC100" s="55">
        <f t="shared" si="34"/>
        <v>0</v>
      </c>
      <c r="AD100" s="29"/>
      <c r="AE100" s="55">
        <f t="shared" si="35"/>
        <v>0</v>
      </c>
      <c r="AF100" s="29"/>
      <c r="AG100" s="55">
        <f t="shared" si="36"/>
        <v>0</v>
      </c>
      <c r="AH100" s="28"/>
      <c r="AI100" s="55">
        <f t="shared" si="37"/>
        <v>0</v>
      </c>
      <c r="AJ100" s="29"/>
      <c r="AK100" s="55">
        <f t="shared" si="38"/>
        <v>0</v>
      </c>
      <c r="AL100" s="29"/>
      <c r="AM100" s="55">
        <f t="shared" si="39"/>
        <v>0</v>
      </c>
      <c r="AN100" s="28"/>
      <c r="AO100" s="55">
        <f t="shared" si="40"/>
        <v>0</v>
      </c>
      <c r="AP100" s="29"/>
      <c r="AQ100" s="55">
        <f t="shared" si="41"/>
        <v>0</v>
      </c>
      <c r="AR100" s="29"/>
      <c r="AS100" s="55">
        <f t="shared" si="42"/>
        <v>0</v>
      </c>
      <c r="AT100" s="28"/>
      <c r="AU100" s="55">
        <f t="shared" si="43"/>
        <v>0</v>
      </c>
      <c r="AV100" s="28"/>
      <c r="AW100" s="55">
        <f t="shared" si="44"/>
        <v>0</v>
      </c>
      <c r="AX100" s="29"/>
      <c r="AY100" s="55">
        <f t="shared" si="45"/>
        <v>0</v>
      </c>
      <c r="AZ100" s="29"/>
      <c r="BA100" s="55">
        <f t="shared" si="46"/>
        <v>0</v>
      </c>
      <c r="BB100" s="28"/>
      <c r="BC100" s="55">
        <f t="shared" si="47"/>
        <v>0</v>
      </c>
      <c r="BD100" s="29"/>
      <c r="BE100" s="55">
        <f t="shared" si="48"/>
        <v>0</v>
      </c>
      <c r="BF100" s="29"/>
      <c r="BG100" s="55">
        <f t="shared" si="49"/>
        <v>0</v>
      </c>
      <c r="BH100" s="28"/>
      <c r="BI100" s="55">
        <f t="shared" si="50"/>
        <v>0</v>
      </c>
      <c r="BJ100" s="29"/>
      <c r="BK100" s="30">
        <f t="shared" si="51"/>
        <v>0</v>
      </c>
      <c r="BL100" s="70"/>
    </row>
    <row r="101" spans="1:64" ht="15.75" customHeight="1" thickBot="1" x14ac:dyDescent="0.25">
      <c r="A101" s="15" t="s">
        <v>279</v>
      </c>
      <c r="B101" s="24" t="s">
        <v>280</v>
      </c>
      <c r="C101" s="16" t="s">
        <v>76</v>
      </c>
      <c r="D101" s="24">
        <f t="shared" si="52"/>
        <v>-1</v>
      </c>
      <c r="E101" s="25" t="s">
        <v>78</v>
      </c>
      <c r="F101" s="26" t="s">
        <v>77</v>
      </c>
      <c r="G101" s="27" t="s">
        <v>76</v>
      </c>
      <c r="H101" s="28"/>
      <c r="I101" s="29">
        <f t="shared" si="53"/>
        <v>0</v>
      </c>
      <c r="J101" s="29"/>
      <c r="K101" s="55">
        <f t="shared" si="54"/>
        <v>0</v>
      </c>
      <c r="L101" s="30"/>
      <c r="M101" s="55">
        <f t="shared" si="55"/>
        <v>0</v>
      </c>
      <c r="N101" s="28"/>
      <c r="O101" s="55">
        <f t="shared" si="56"/>
        <v>0</v>
      </c>
      <c r="P101" s="29"/>
      <c r="Q101" s="55">
        <f t="shared" si="57"/>
        <v>0</v>
      </c>
      <c r="R101" s="29"/>
      <c r="S101" s="55">
        <f t="shared" si="29"/>
        <v>0</v>
      </c>
      <c r="T101" s="28"/>
      <c r="U101" s="55">
        <f t="shared" si="30"/>
        <v>0</v>
      </c>
      <c r="V101" s="29"/>
      <c r="W101" s="55">
        <f t="shared" si="31"/>
        <v>0</v>
      </c>
      <c r="X101" s="29"/>
      <c r="Y101" s="55">
        <f t="shared" si="32"/>
        <v>0</v>
      </c>
      <c r="Z101" s="28"/>
      <c r="AA101" s="55">
        <f t="shared" si="33"/>
        <v>0</v>
      </c>
      <c r="AB101" s="29"/>
      <c r="AC101" s="55">
        <f t="shared" si="34"/>
        <v>0</v>
      </c>
      <c r="AD101" s="29"/>
      <c r="AE101" s="55">
        <f t="shared" si="35"/>
        <v>0</v>
      </c>
      <c r="AF101" s="29">
        <v>1</v>
      </c>
      <c r="AG101" s="55">
        <f t="shared" si="36"/>
        <v>-1</v>
      </c>
      <c r="AH101" s="28"/>
      <c r="AI101" s="55">
        <f t="shared" si="37"/>
        <v>0</v>
      </c>
      <c r="AJ101" s="29"/>
      <c r="AK101" s="55">
        <f t="shared" si="38"/>
        <v>0</v>
      </c>
      <c r="AL101" s="29"/>
      <c r="AM101" s="55">
        <f t="shared" si="39"/>
        <v>0</v>
      </c>
      <c r="AN101" s="28"/>
      <c r="AO101" s="55">
        <f t="shared" si="40"/>
        <v>0</v>
      </c>
      <c r="AP101" s="29"/>
      <c r="AQ101" s="55">
        <f t="shared" si="41"/>
        <v>0</v>
      </c>
      <c r="AR101" s="29"/>
      <c r="AS101" s="55">
        <f t="shared" si="42"/>
        <v>0</v>
      </c>
      <c r="AT101" s="28"/>
      <c r="AU101" s="55">
        <f t="shared" si="43"/>
        <v>0</v>
      </c>
      <c r="AV101" s="28"/>
      <c r="AW101" s="55">
        <f t="shared" si="44"/>
        <v>0</v>
      </c>
      <c r="AX101" s="29"/>
      <c r="AY101" s="55">
        <f t="shared" si="45"/>
        <v>0</v>
      </c>
      <c r="AZ101" s="29"/>
      <c r="BA101" s="55">
        <f t="shared" si="46"/>
        <v>0</v>
      </c>
      <c r="BB101" s="28"/>
      <c r="BC101" s="55">
        <f t="shared" si="47"/>
        <v>0</v>
      </c>
      <c r="BD101" s="29"/>
      <c r="BE101" s="55">
        <f t="shared" si="48"/>
        <v>0</v>
      </c>
      <c r="BF101" s="29"/>
      <c r="BG101" s="55">
        <f t="shared" si="49"/>
        <v>0</v>
      </c>
      <c r="BH101" s="28"/>
      <c r="BI101" s="55">
        <f t="shared" si="50"/>
        <v>0</v>
      </c>
      <c r="BJ101" s="29"/>
      <c r="BK101" s="30">
        <f t="shared" si="51"/>
        <v>0</v>
      </c>
      <c r="BL101" s="70"/>
    </row>
    <row r="102" spans="1:64" ht="15.75" customHeight="1" thickBot="1" x14ac:dyDescent="0.25">
      <c r="A102" s="15" t="s">
        <v>281</v>
      </c>
      <c r="B102" s="24" t="s">
        <v>282</v>
      </c>
      <c r="C102" s="16" t="s">
        <v>76</v>
      </c>
      <c r="D102" s="24">
        <f t="shared" si="52"/>
        <v>1</v>
      </c>
      <c r="E102" s="25" t="s">
        <v>76</v>
      </c>
      <c r="F102" s="26" t="s">
        <v>77</v>
      </c>
      <c r="G102" s="27" t="s">
        <v>78</v>
      </c>
      <c r="H102" s="28"/>
      <c r="I102" s="29">
        <f t="shared" si="53"/>
        <v>0</v>
      </c>
      <c r="J102" s="29"/>
      <c r="K102" s="55">
        <f t="shared" si="54"/>
        <v>0</v>
      </c>
      <c r="L102" s="30"/>
      <c r="M102" s="55">
        <f t="shared" si="55"/>
        <v>0</v>
      </c>
      <c r="N102" s="28"/>
      <c r="O102" s="55">
        <f t="shared" si="56"/>
        <v>0</v>
      </c>
      <c r="P102" s="29"/>
      <c r="Q102" s="55">
        <f t="shared" si="57"/>
        <v>0</v>
      </c>
      <c r="R102" s="29"/>
      <c r="S102" s="55">
        <f t="shared" si="29"/>
        <v>0</v>
      </c>
      <c r="T102" s="28"/>
      <c r="U102" s="55">
        <f t="shared" si="30"/>
        <v>0</v>
      </c>
      <c r="V102" s="29"/>
      <c r="W102" s="55">
        <f t="shared" si="31"/>
        <v>0</v>
      </c>
      <c r="X102" s="29"/>
      <c r="Y102" s="55">
        <f t="shared" si="32"/>
        <v>0</v>
      </c>
      <c r="Z102" s="28"/>
      <c r="AA102" s="55">
        <f t="shared" si="33"/>
        <v>0</v>
      </c>
      <c r="AB102" s="29">
        <v>1</v>
      </c>
      <c r="AC102" s="55">
        <f t="shared" si="34"/>
        <v>1</v>
      </c>
      <c r="AD102" s="29"/>
      <c r="AE102" s="55">
        <f t="shared" si="35"/>
        <v>0</v>
      </c>
      <c r="AF102" s="29"/>
      <c r="AG102" s="55">
        <f t="shared" si="36"/>
        <v>0</v>
      </c>
      <c r="AH102" s="28"/>
      <c r="AI102" s="55">
        <f t="shared" si="37"/>
        <v>0</v>
      </c>
      <c r="AJ102" s="29"/>
      <c r="AK102" s="55">
        <f t="shared" si="38"/>
        <v>0</v>
      </c>
      <c r="AL102" s="29"/>
      <c r="AM102" s="55">
        <f t="shared" si="39"/>
        <v>0</v>
      </c>
      <c r="AN102" s="28"/>
      <c r="AO102" s="55">
        <f t="shared" si="40"/>
        <v>0</v>
      </c>
      <c r="AP102" s="29"/>
      <c r="AQ102" s="55">
        <f t="shared" si="41"/>
        <v>0</v>
      </c>
      <c r="AR102" s="29"/>
      <c r="AS102" s="55">
        <f t="shared" si="42"/>
        <v>0</v>
      </c>
      <c r="AT102" s="28"/>
      <c r="AU102" s="55">
        <f t="shared" si="43"/>
        <v>0</v>
      </c>
      <c r="AV102" s="28"/>
      <c r="AW102" s="55">
        <f t="shared" si="44"/>
        <v>0</v>
      </c>
      <c r="AX102" s="29"/>
      <c r="AY102" s="55">
        <f t="shared" si="45"/>
        <v>0</v>
      </c>
      <c r="AZ102" s="29"/>
      <c r="BA102" s="55">
        <f t="shared" si="46"/>
        <v>0</v>
      </c>
      <c r="BB102" s="28"/>
      <c r="BC102" s="55">
        <f t="shared" si="47"/>
        <v>0</v>
      </c>
      <c r="BD102" s="29"/>
      <c r="BE102" s="55">
        <f t="shared" si="48"/>
        <v>0</v>
      </c>
      <c r="BF102" s="29"/>
      <c r="BG102" s="55">
        <f t="shared" si="49"/>
        <v>0</v>
      </c>
      <c r="BH102" s="28"/>
      <c r="BI102" s="55">
        <f t="shared" si="50"/>
        <v>0</v>
      </c>
      <c r="BJ102" s="29"/>
      <c r="BK102" s="30">
        <f t="shared" si="51"/>
        <v>0</v>
      </c>
      <c r="BL102" s="70"/>
    </row>
    <row r="103" spans="1:64" ht="15.75" customHeight="1" thickBot="1" x14ac:dyDescent="0.25">
      <c r="A103" s="15" t="s">
        <v>283</v>
      </c>
      <c r="B103" s="24" t="s">
        <v>284</v>
      </c>
      <c r="C103" s="16" t="s">
        <v>78</v>
      </c>
      <c r="D103" s="24">
        <f t="shared" si="52"/>
        <v>-1</v>
      </c>
      <c r="E103" s="25" t="s">
        <v>76</v>
      </c>
      <c r="F103" s="26" t="s">
        <v>77</v>
      </c>
      <c r="G103" s="27" t="s">
        <v>78</v>
      </c>
      <c r="H103" s="28"/>
      <c r="I103" s="29">
        <f t="shared" si="53"/>
        <v>0</v>
      </c>
      <c r="J103" s="29"/>
      <c r="K103" s="55">
        <f t="shared" si="54"/>
        <v>0</v>
      </c>
      <c r="L103" s="30"/>
      <c r="M103" s="55">
        <f t="shared" si="55"/>
        <v>0</v>
      </c>
      <c r="N103" s="28"/>
      <c r="O103" s="55">
        <f t="shared" si="56"/>
        <v>0</v>
      </c>
      <c r="P103" s="29"/>
      <c r="Q103" s="55">
        <f t="shared" si="57"/>
        <v>0</v>
      </c>
      <c r="R103" s="29"/>
      <c r="S103" s="55">
        <f t="shared" si="29"/>
        <v>0</v>
      </c>
      <c r="T103" s="28"/>
      <c r="U103" s="55">
        <f t="shared" si="30"/>
        <v>0</v>
      </c>
      <c r="V103" s="29"/>
      <c r="W103" s="55">
        <f t="shared" si="31"/>
        <v>0</v>
      </c>
      <c r="X103" s="29"/>
      <c r="Y103" s="55">
        <f t="shared" si="32"/>
        <v>0</v>
      </c>
      <c r="Z103" s="28"/>
      <c r="AA103" s="55">
        <f t="shared" si="33"/>
        <v>0</v>
      </c>
      <c r="AB103" s="29"/>
      <c r="AC103" s="55">
        <f t="shared" si="34"/>
        <v>0</v>
      </c>
      <c r="AD103" s="29"/>
      <c r="AE103" s="55">
        <f t="shared" si="35"/>
        <v>0</v>
      </c>
      <c r="AF103" s="29"/>
      <c r="AG103" s="55">
        <f t="shared" si="36"/>
        <v>0</v>
      </c>
      <c r="AH103" s="28"/>
      <c r="AI103" s="55">
        <f t="shared" si="37"/>
        <v>0</v>
      </c>
      <c r="AJ103" s="29"/>
      <c r="AK103" s="55">
        <f t="shared" si="38"/>
        <v>0</v>
      </c>
      <c r="AL103" s="29"/>
      <c r="AM103" s="55">
        <f t="shared" si="39"/>
        <v>0</v>
      </c>
      <c r="AN103" s="28"/>
      <c r="AO103" s="55">
        <f t="shared" si="40"/>
        <v>0</v>
      </c>
      <c r="AP103" s="29"/>
      <c r="AQ103" s="55">
        <f t="shared" si="41"/>
        <v>0</v>
      </c>
      <c r="AR103" s="29"/>
      <c r="AS103" s="55">
        <f t="shared" si="42"/>
        <v>0</v>
      </c>
      <c r="AT103" s="28">
        <v>1</v>
      </c>
      <c r="AU103" s="55">
        <f t="shared" si="43"/>
        <v>-1</v>
      </c>
      <c r="AV103" s="28"/>
      <c r="AW103" s="55">
        <f t="shared" si="44"/>
        <v>0</v>
      </c>
      <c r="AX103" s="29"/>
      <c r="AY103" s="55">
        <f t="shared" si="45"/>
        <v>0</v>
      </c>
      <c r="AZ103" s="29"/>
      <c r="BA103" s="55">
        <f t="shared" si="46"/>
        <v>0</v>
      </c>
      <c r="BB103" s="28"/>
      <c r="BC103" s="55">
        <f t="shared" si="47"/>
        <v>0</v>
      </c>
      <c r="BD103" s="29"/>
      <c r="BE103" s="55">
        <f t="shared" si="48"/>
        <v>0</v>
      </c>
      <c r="BF103" s="29"/>
      <c r="BG103" s="55">
        <f t="shared" si="49"/>
        <v>0</v>
      </c>
      <c r="BH103" s="28"/>
      <c r="BI103" s="55">
        <f t="shared" si="50"/>
        <v>0</v>
      </c>
      <c r="BJ103" s="29"/>
      <c r="BK103" s="30">
        <f t="shared" si="51"/>
        <v>0</v>
      </c>
      <c r="BL103" s="70"/>
    </row>
    <row r="104" spans="1:64" ht="15.75" customHeight="1" thickBot="1" x14ac:dyDescent="0.25">
      <c r="A104" s="15" t="s">
        <v>285</v>
      </c>
      <c r="B104" s="24" t="s">
        <v>286</v>
      </c>
      <c r="C104" s="16" t="s">
        <v>78</v>
      </c>
      <c r="D104" s="24">
        <f t="shared" si="52"/>
        <v>1</v>
      </c>
      <c r="E104" s="25" t="s">
        <v>78</v>
      </c>
      <c r="F104" s="26" t="s">
        <v>77</v>
      </c>
      <c r="G104" s="27" t="s">
        <v>76</v>
      </c>
      <c r="H104" s="28"/>
      <c r="I104" s="29">
        <f t="shared" si="53"/>
        <v>0</v>
      </c>
      <c r="J104" s="29"/>
      <c r="K104" s="55">
        <f t="shared" si="54"/>
        <v>0</v>
      </c>
      <c r="L104" s="30">
        <v>1</v>
      </c>
      <c r="M104" s="55">
        <f t="shared" si="55"/>
        <v>1</v>
      </c>
      <c r="N104" s="28"/>
      <c r="O104" s="55">
        <f t="shared" si="56"/>
        <v>0</v>
      </c>
      <c r="P104" s="29"/>
      <c r="Q104" s="55">
        <f t="shared" si="57"/>
        <v>0</v>
      </c>
      <c r="R104" s="29"/>
      <c r="S104" s="55">
        <f t="shared" si="29"/>
        <v>0</v>
      </c>
      <c r="T104" s="28"/>
      <c r="U104" s="55">
        <f t="shared" si="30"/>
        <v>0</v>
      </c>
      <c r="V104" s="29"/>
      <c r="W104" s="55">
        <f t="shared" si="31"/>
        <v>0</v>
      </c>
      <c r="X104" s="29"/>
      <c r="Y104" s="55">
        <f t="shared" si="32"/>
        <v>0</v>
      </c>
      <c r="Z104" s="28"/>
      <c r="AA104" s="55">
        <f t="shared" si="33"/>
        <v>0</v>
      </c>
      <c r="AB104" s="29"/>
      <c r="AC104" s="55">
        <f t="shared" si="34"/>
        <v>0</v>
      </c>
      <c r="AD104" s="29"/>
      <c r="AE104" s="55">
        <f t="shared" si="35"/>
        <v>0</v>
      </c>
      <c r="AF104" s="29"/>
      <c r="AG104" s="55">
        <f t="shared" si="36"/>
        <v>0</v>
      </c>
      <c r="AH104" s="28"/>
      <c r="AI104" s="55">
        <f t="shared" si="37"/>
        <v>0</v>
      </c>
      <c r="AJ104" s="29"/>
      <c r="AK104" s="55">
        <f t="shared" si="38"/>
        <v>0</v>
      </c>
      <c r="AL104" s="29"/>
      <c r="AM104" s="55">
        <f t="shared" si="39"/>
        <v>0</v>
      </c>
      <c r="AN104" s="28"/>
      <c r="AO104" s="55">
        <f t="shared" si="40"/>
        <v>0</v>
      </c>
      <c r="AP104" s="29"/>
      <c r="AQ104" s="55">
        <f t="shared" si="41"/>
        <v>0</v>
      </c>
      <c r="AR104" s="29"/>
      <c r="AS104" s="55">
        <f t="shared" si="42"/>
        <v>0</v>
      </c>
      <c r="AT104" s="28"/>
      <c r="AU104" s="55">
        <f t="shared" si="43"/>
        <v>0</v>
      </c>
      <c r="AV104" s="28"/>
      <c r="AW104" s="55">
        <f t="shared" si="44"/>
        <v>0</v>
      </c>
      <c r="AX104" s="29"/>
      <c r="AY104" s="55">
        <f t="shared" si="45"/>
        <v>0</v>
      </c>
      <c r="AZ104" s="29"/>
      <c r="BA104" s="55">
        <f t="shared" si="46"/>
        <v>0</v>
      </c>
      <c r="BB104" s="28"/>
      <c r="BC104" s="55">
        <f t="shared" si="47"/>
        <v>0</v>
      </c>
      <c r="BD104" s="29"/>
      <c r="BE104" s="55">
        <f t="shared" si="48"/>
        <v>0</v>
      </c>
      <c r="BF104" s="29"/>
      <c r="BG104" s="55">
        <f t="shared" si="49"/>
        <v>0</v>
      </c>
      <c r="BH104" s="28"/>
      <c r="BI104" s="55">
        <f t="shared" si="50"/>
        <v>0</v>
      </c>
      <c r="BJ104" s="29"/>
      <c r="BK104" s="30">
        <f t="shared" si="51"/>
        <v>0</v>
      </c>
      <c r="BL104" s="70"/>
    </row>
    <row r="105" spans="1:64" ht="15.75" customHeight="1" thickBot="1" x14ac:dyDescent="0.25">
      <c r="A105" s="15" t="s">
        <v>287</v>
      </c>
      <c r="B105" s="32" t="s">
        <v>288</v>
      </c>
      <c r="C105" s="16" t="s">
        <v>76</v>
      </c>
      <c r="D105" s="24">
        <f t="shared" si="52"/>
        <v>1</v>
      </c>
      <c r="E105" s="25" t="s">
        <v>76</v>
      </c>
      <c r="F105" s="26" t="s">
        <v>77</v>
      </c>
      <c r="G105" s="27" t="s">
        <v>78</v>
      </c>
      <c r="H105" s="28"/>
      <c r="I105" s="29">
        <f t="shared" si="53"/>
        <v>0</v>
      </c>
      <c r="J105" s="29"/>
      <c r="K105" s="55">
        <f t="shared" si="54"/>
        <v>0</v>
      </c>
      <c r="L105" s="30"/>
      <c r="M105" s="55">
        <f t="shared" si="55"/>
        <v>0</v>
      </c>
      <c r="N105" s="28"/>
      <c r="O105" s="55">
        <f t="shared" si="56"/>
        <v>0</v>
      </c>
      <c r="P105" s="29"/>
      <c r="Q105" s="55">
        <f t="shared" si="57"/>
        <v>0</v>
      </c>
      <c r="R105" s="29"/>
      <c r="S105" s="55">
        <f t="shared" si="29"/>
        <v>0</v>
      </c>
      <c r="T105" s="28"/>
      <c r="U105" s="55">
        <f t="shared" si="30"/>
        <v>0</v>
      </c>
      <c r="V105" s="29"/>
      <c r="W105" s="55">
        <f t="shared" si="31"/>
        <v>0</v>
      </c>
      <c r="X105" s="29"/>
      <c r="Y105" s="55">
        <f t="shared" si="32"/>
        <v>0</v>
      </c>
      <c r="Z105" s="28"/>
      <c r="AA105" s="55">
        <f t="shared" si="33"/>
        <v>0</v>
      </c>
      <c r="AB105" s="29"/>
      <c r="AC105" s="55">
        <f t="shared" si="34"/>
        <v>0</v>
      </c>
      <c r="AD105" s="29"/>
      <c r="AE105" s="55">
        <f t="shared" si="35"/>
        <v>0</v>
      </c>
      <c r="AF105" s="29"/>
      <c r="AG105" s="55">
        <f t="shared" si="36"/>
        <v>0</v>
      </c>
      <c r="AH105" s="28"/>
      <c r="AI105" s="55">
        <f t="shared" si="37"/>
        <v>0</v>
      </c>
      <c r="AJ105" s="29">
        <v>1</v>
      </c>
      <c r="AK105" s="55">
        <f t="shared" si="38"/>
        <v>1</v>
      </c>
      <c r="AL105" s="29"/>
      <c r="AM105" s="55">
        <f t="shared" si="39"/>
        <v>0</v>
      </c>
      <c r="AN105" s="28"/>
      <c r="AO105" s="55">
        <f t="shared" si="40"/>
        <v>0</v>
      </c>
      <c r="AP105" s="29"/>
      <c r="AQ105" s="55">
        <f t="shared" si="41"/>
        <v>0</v>
      </c>
      <c r="AR105" s="29"/>
      <c r="AS105" s="55">
        <f t="shared" si="42"/>
        <v>0</v>
      </c>
      <c r="AT105" s="28"/>
      <c r="AU105" s="55">
        <f t="shared" si="43"/>
        <v>0</v>
      </c>
      <c r="AV105" s="28"/>
      <c r="AW105" s="55">
        <f t="shared" si="44"/>
        <v>0</v>
      </c>
      <c r="AX105" s="29"/>
      <c r="AY105" s="55">
        <f t="shared" si="45"/>
        <v>0</v>
      </c>
      <c r="AZ105" s="29"/>
      <c r="BA105" s="55">
        <f t="shared" si="46"/>
        <v>0</v>
      </c>
      <c r="BB105" s="28"/>
      <c r="BC105" s="55">
        <f t="shared" si="47"/>
        <v>0</v>
      </c>
      <c r="BD105" s="29"/>
      <c r="BE105" s="55">
        <f t="shared" si="48"/>
        <v>0</v>
      </c>
      <c r="BF105" s="29"/>
      <c r="BG105" s="55">
        <f t="shared" si="49"/>
        <v>0</v>
      </c>
      <c r="BH105" s="28"/>
      <c r="BI105" s="55">
        <f t="shared" si="50"/>
        <v>0</v>
      </c>
      <c r="BJ105" s="29"/>
      <c r="BK105" s="30">
        <f t="shared" si="51"/>
        <v>0</v>
      </c>
      <c r="BL105" s="70"/>
    </row>
    <row r="106" spans="1:64" ht="15.75" customHeight="1" thickBot="1" x14ac:dyDescent="0.25">
      <c r="A106" s="15" t="s">
        <v>289</v>
      </c>
      <c r="B106" s="24" t="s">
        <v>290</v>
      </c>
      <c r="C106" s="16" t="s">
        <v>78</v>
      </c>
      <c r="D106" s="24">
        <f t="shared" si="52"/>
        <v>1</v>
      </c>
      <c r="E106" s="25" t="s">
        <v>78</v>
      </c>
      <c r="F106" s="26" t="s">
        <v>77</v>
      </c>
      <c r="G106" s="27" t="s">
        <v>76</v>
      </c>
      <c r="H106" s="28"/>
      <c r="I106" s="29">
        <f t="shared" si="53"/>
        <v>0</v>
      </c>
      <c r="J106" s="29"/>
      <c r="K106" s="55">
        <f t="shared" si="54"/>
        <v>0</v>
      </c>
      <c r="L106" s="30"/>
      <c r="M106" s="55">
        <f t="shared" si="55"/>
        <v>0</v>
      </c>
      <c r="N106" s="28"/>
      <c r="O106" s="55">
        <f t="shared" si="56"/>
        <v>0</v>
      </c>
      <c r="P106" s="29"/>
      <c r="Q106" s="55">
        <f t="shared" si="57"/>
        <v>0</v>
      </c>
      <c r="R106" s="29"/>
      <c r="S106" s="55">
        <f t="shared" si="29"/>
        <v>0</v>
      </c>
      <c r="T106" s="28"/>
      <c r="U106" s="55">
        <f t="shared" si="30"/>
        <v>0</v>
      </c>
      <c r="V106" s="29"/>
      <c r="W106" s="55">
        <f t="shared" si="31"/>
        <v>0</v>
      </c>
      <c r="X106" s="29"/>
      <c r="Y106" s="55">
        <f t="shared" si="32"/>
        <v>0</v>
      </c>
      <c r="Z106" s="28"/>
      <c r="AA106" s="55">
        <f t="shared" si="33"/>
        <v>0</v>
      </c>
      <c r="AB106" s="29"/>
      <c r="AC106" s="55">
        <f t="shared" si="34"/>
        <v>0</v>
      </c>
      <c r="AD106" s="29">
        <v>1</v>
      </c>
      <c r="AE106" s="55">
        <f t="shared" si="35"/>
        <v>1</v>
      </c>
      <c r="AF106" s="29"/>
      <c r="AG106" s="55">
        <f t="shared" si="36"/>
        <v>0</v>
      </c>
      <c r="AH106" s="28"/>
      <c r="AI106" s="55">
        <f t="shared" si="37"/>
        <v>0</v>
      </c>
      <c r="AJ106" s="29"/>
      <c r="AK106" s="55">
        <f t="shared" si="38"/>
        <v>0</v>
      </c>
      <c r="AL106" s="29"/>
      <c r="AM106" s="55">
        <f t="shared" si="39"/>
        <v>0</v>
      </c>
      <c r="AN106" s="28"/>
      <c r="AO106" s="55">
        <f t="shared" si="40"/>
        <v>0</v>
      </c>
      <c r="AP106" s="29"/>
      <c r="AQ106" s="55">
        <f t="shared" si="41"/>
        <v>0</v>
      </c>
      <c r="AR106" s="29"/>
      <c r="AS106" s="55">
        <f t="shared" si="42"/>
        <v>0</v>
      </c>
      <c r="AT106" s="28"/>
      <c r="AU106" s="55">
        <f t="shared" si="43"/>
        <v>0</v>
      </c>
      <c r="AV106" s="28"/>
      <c r="AW106" s="55">
        <f t="shared" si="44"/>
        <v>0</v>
      </c>
      <c r="AX106" s="29"/>
      <c r="AY106" s="55">
        <f t="shared" si="45"/>
        <v>0</v>
      </c>
      <c r="AZ106" s="29"/>
      <c r="BA106" s="55">
        <f t="shared" si="46"/>
        <v>0</v>
      </c>
      <c r="BB106" s="28"/>
      <c r="BC106" s="55">
        <f t="shared" si="47"/>
        <v>0</v>
      </c>
      <c r="BD106" s="29"/>
      <c r="BE106" s="55">
        <f t="shared" si="48"/>
        <v>0</v>
      </c>
      <c r="BF106" s="29"/>
      <c r="BG106" s="55">
        <f t="shared" si="49"/>
        <v>0</v>
      </c>
      <c r="BH106" s="28"/>
      <c r="BI106" s="55">
        <f t="shared" si="50"/>
        <v>0</v>
      </c>
      <c r="BJ106" s="29"/>
      <c r="BK106" s="30">
        <f t="shared" si="51"/>
        <v>0</v>
      </c>
      <c r="BL106" s="70"/>
    </row>
    <row r="107" spans="1:64" ht="15.75" customHeight="1" thickBot="1" x14ac:dyDescent="0.25">
      <c r="A107" s="15" t="s">
        <v>291</v>
      </c>
      <c r="B107" s="24" t="s">
        <v>292</v>
      </c>
      <c r="C107" s="16" t="s">
        <v>76</v>
      </c>
      <c r="D107" s="24">
        <f t="shared" si="52"/>
        <v>1</v>
      </c>
      <c r="E107" s="25" t="s">
        <v>76</v>
      </c>
      <c r="F107" s="26" t="s">
        <v>77</v>
      </c>
      <c r="G107" s="27" t="s">
        <v>78</v>
      </c>
      <c r="H107" s="28"/>
      <c r="I107" s="29">
        <f t="shared" si="53"/>
        <v>0</v>
      </c>
      <c r="J107" s="29"/>
      <c r="K107" s="55">
        <f t="shared" si="54"/>
        <v>0</v>
      </c>
      <c r="L107" s="30"/>
      <c r="M107" s="55">
        <f t="shared" si="55"/>
        <v>0</v>
      </c>
      <c r="N107" s="28"/>
      <c r="O107" s="55">
        <f t="shared" si="56"/>
        <v>0</v>
      </c>
      <c r="P107" s="29"/>
      <c r="Q107" s="55">
        <f t="shared" si="57"/>
        <v>0</v>
      </c>
      <c r="R107" s="29">
        <v>1</v>
      </c>
      <c r="S107" s="55">
        <f t="shared" si="29"/>
        <v>1</v>
      </c>
      <c r="T107" s="28"/>
      <c r="U107" s="55">
        <f t="shared" si="30"/>
        <v>0</v>
      </c>
      <c r="V107" s="29"/>
      <c r="W107" s="55">
        <f t="shared" si="31"/>
        <v>0</v>
      </c>
      <c r="X107" s="29"/>
      <c r="Y107" s="55">
        <f t="shared" si="32"/>
        <v>0</v>
      </c>
      <c r="Z107" s="28"/>
      <c r="AA107" s="55">
        <f t="shared" si="33"/>
        <v>0</v>
      </c>
      <c r="AB107" s="29"/>
      <c r="AC107" s="55">
        <f t="shared" si="34"/>
        <v>0</v>
      </c>
      <c r="AD107" s="29"/>
      <c r="AE107" s="55">
        <f t="shared" si="35"/>
        <v>0</v>
      </c>
      <c r="AF107" s="29"/>
      <c r="AG107" s="55">
        <f t="shared" si="36"/>
        <v>0</v>
      </c>
      <c r="AH107" s="28"/>
      <c r="AI107" s="55">
        <f t="shared" si="37"/>
        <v>0</v>
      </c>
      <c r="AJ107" s="29"/>
      <c r="AK107" s="55">
        <f t="shared" si="38"/>
        <v>0</v>
      </c>
      <c r="AL107" s="29"/>
      <c r="AM107" s="55">
        <f t="shared" si="39"/>
        <v>0</v>
      </c>
      <c r="AN107" s="28"/>
      <c r="AO107" s="55">
        <f t="shared" si="40"/>
        <v>0</v>
      </c>
      <c r="AP107" s="29"/>
      <c r="AQ107" s="55">
        <f t="shared" si="41"/>
        <v>0</v>
      </c>
      <c r="AR107" s="29"/>
      <c r="AS107" s="55">
        <f t="shared" si="42"/>
        <v>0</v>
      </c>
      <c r="AT107" s="28"/>
      <c r="AU107" s="55">
        <f t="shared" si="43"/>
        <v>0</v>
      </c>
      <c r="AV107" s="28"/>
      <c r="AW107" s="55">
        <f t="shared" si="44"/>
        <v>0</v>
      </c>
      <c r="AX107" s="29"/>
      <c r="AY107" s="55">
        <f t="shared" si="45"/>
        <v>0</v>
      </c>
      <c r="AZ107" s="29"/>
      <c r="BA107" s="55">
        <f t="shared" si="46"/>
        <v>0</v>
      </c>
      <c r="BB107" s="28"/>
      <c r="BC107" s="55">
        <f t="shared" si="47"/>
        <v>0</v>
      </c>
      <c r="BD107" s="29"/>
      <c r="BE107" s="55">
        <f t="shared" si="48"/>
        <v>0</v>
      </c>
      <c r="BF107" s="29"/>
      <c r="BG107" s="55">
        <f t="shared" si="49"/>
        <v>0</v>
      </c>
      <c r="BH107" s="28"/>
      <c r="BI107" s="55">
        <f t="shared" si="50"/>
        <v>0</v>
      </c>
      <c r="BJ107" s="29"/>
      <c r="BK107" s="30">
        <f t="shared" si="51"/>
        <v>0</v>
      </c>
      <c r="BL107" s="70"/>
    </row>
    <row r="108" spans="1:64" ht="15.75" customHeight="1" thickBot="1" x14ac:dyDescent="0.25">
      <c r="A108" s="15" t="s">
        <v>293</v>
      </c>
      <c r="B108" s="24" t="s">
        <v>294</v>
      </c>
      <c r="C108" s="16" t="s">
        <v>78</v>
      </c>
      <c r="D108" s="24">
        <f t="shared" si="52"/>
        <v>1</v>
      </c>
      <c r="E108" s="25" t="s">
        <v>78</v>
      </c>
      <c r="F108" s="26" t="s">
        <v>77</v>
      </c>
      <c r="G108" s="27" t="s">
        <v>76</v>
      </c>
      <c r="H108" s="28"/>
      <c r="I108" s="29">
        <f t="shared" si="53"/>
        <v>0</v>
      </c>
      <c r="J108" s="29"/>
      <c r="K108" s="55">
        <f t="shared" si="54"/>
        <v>0</v>
      </c>
      <c r="L108" s="30"/>
      <c r="M108" s="55">
        <f t="shared" si="55"/>
        <v>0</v>
      </c>
      <c r="N108" s="28"/>
      <c r="O108" s="55">
        <f t="shared" si="56"/>
        <v>0</v>
      </c>
      <c r="P108" s="29"/>
      <c r="Q108" s="55">
        <f t="shared" si="57"/>
        <v>0</v>
      </c>
      <c r="R108" s="29"/>
      <c r="S108" s="55">
        <f t="shared" si="29"/>
        <v>0</v>
      </c>
      <c r="T108" s="28"/>
      <c r="U108" s="55">
        <f t="shared" si="30"/>
        <v>0</v>
      </c>
      <c r="V108" s="29"/>
      <c r="W108" s="55">
        <f t="shared" si="31"/>
        <v>0</v>
      </c>
      <c r="X108" s="29"/>
      <c r="Y108" s="55">
        <f t="shared" si="32"/>
        <v>0</v>
      </c>
      <c r="Z108" s="28"/>
      <c r="AA108" s="55">
        <f t="shared" si="33"/>
        <v>0</v>
      </c>
      <c r="AB108" s="29"/>
      <c r="AC108" s="55">
        <f t="shared" si="34"/>
        <v>0</v>
      </c>
      <c r="AD108" s="29"/>
      <c r="AE108" s="55">
        <f t="shared" si="35"/>
        <v>0</v>
      </c>
      <c r="AF108" s="29"/>
      <c r="AG108" s="55">
        <f t="shared" si="36"/>
        <v>0</v>
      </c>
      <c r="AH108" s="28"/>
      <c r="AI108" s="55">
        <f t="shared" si="37"/>
        <v>0</v>
      </c>
      <c r="AJ108" s="29"/>
      <c r="AK108" s="55">
        <f t="shared" si="38"/>
        <v>0</v>
      </c>
      <c r="AL108" s="29"/>
      <c r="AM108" s="55">
        <f t="shared" si="39"/>
        <v>0</v>
      </c>
      <c r="AN108" s="28"/>
      <c r="AO108" s="55">
        <f t="shared" si="40"/>
        <v>0</v>
      </c>
      <c r="AP108" s="29"/>
      <c r="AQ108" s="55">
        <f t="shared" si="41"/>
        <v>0</v>
      </c>
      <c r="AR108" s="29"/>
      <c r="AS108" s="55">
        <f t="shared" si="42"/>
        <v>0</v>
      </c>
      <c r="AT108" s="28"/>
      <c r="AU108" s="55">
        <f t="shared" si="43"/>
        <v>0</v>
      </c>
      <c r="AV108" s="28"/>
      <c r="AW108" s="55">
        <f t="shared" si="44"/>
        <v>0</v>
      </c>
      <c r="AX108" s="29"/>
      <c r="AY108" s="55">
        <f t="shared" si="45"/>
        <v>0</v>
      </c>
      <c r="AZ108" s="29"/>
      <c r="BA108" s="55">
        <f t="shared" si="46"/>
        <v>0</v>
      </c>
      <c r="BB108" s="28"/>
      <c r="BC108" s="55">
        <f t="shared" si="47"/>
        <v>0</v>
      </c>
      <c r="BD108" s="29">
        <v>1</v>
      </c>
      <c r="BE108" s="55">
        <f t="shared" si="48"/>
        <v>1</v>
      </c>
      <c r="BF108" s="29"/>
      <c r="BG108" s="55">
        <f t="shared" si="49"/>
        <v>0</v>
      </c>
      <c r="BH108" s="28"/>
      <c r="BI108" s="55">
        <f t="shared" si="50"/>
        <v>0</v>
      </c>
      <c r="BJ108" s="29"/>
      <c r="BK108" s="30">
        <f t="shared" si="51"/>
        <v>0</v>
      </c>
      <c r="BL108" s="70"/>
    </row>
    <row r="109" spans="1:64" ht="15.75" customHeight="1" thickBot="1" x14ac:dyDescent="0.25">
      <c r="A109" s="15" t="s">
        <v>295</v>
      </c>
      <c r="B109" s="24" t="s">
        <v>296</v>
      </c>
      <c r="C109" s="16" t="s">
        <v>78</v>
      </c>
      <c r="D109" s="24">
        <f t="shared" si="52"/>
        <v>1</v>
      </c>
      <c r="E109" s="25" t="s">
        <v>78</v>
      </c>
      <c r="F109" s="26" t="s">
        <v>77</v>
      </c>
      <c r="G109" s="27" t="s">
        <v>76</v>
      </c>
      <c r="H109" s="28"/>
      <c r="I109" s="29">
        <f t="shared" si="53"/>
        <v>0</v>
      </c>
      <c r="J109" s="29"/>
      <c r="K109" s="55">
        <f t="shared" si="54"/>
        <v>0</v>
      </c>
      <c r="L109" s="30">
        <v>1</v>
      </c>
      <c r="M109" s="55">
        <f t="shared" si="55"/>
        <v>1</v>
      </c>
      <c r="N109" s="28"/>
      <c r="O109" s="55">
        <f t="shared" si="56"/>
        <v>0</v>
      </c>
      <c r="P109" s="29"/>
      <c r="Q109" s="55">
        <f t="shared" si="57"/>
        <v>0</v>
      </c>
      <c r="R109" s="29"/>
      <c r="S109" s="55">
        <f t="shared" si="29"/>
        <v>0</v>
      </c>
      <c r="T109" s="28"/>
      <c r="U109" s="55">
        <f t="shared" si="30"/>
        <v>0</v>
      </c>
      <c r="V109" s="29"/>
      <c r="W109" s="55">
        <f t="shared" si="31"/>
        <v>0</v>
      </c>
      <c r="X109" s="29"/>
      <c r="Y109" s="55">
        <f t="shared" si="32"/>
        <v>0</v>
      </c>
      <c r="Z109" s="28"/>
      <c r="AA109" s="55">
        <f t="shared" si="33"/>
        <v>0</v>
      </c>
      <c r="AB109" s="29"/>
      <c r="AC109" s="55">
        <f t="shared" si="34"/>
        <v>0</v>
      </c>
      <c r="AD109" s="29"/>
      <c r="AE109" s="55">
        <f t="shared" si="35"/>
        <v>0</v>
      </c>
      <c r="AF109" s="29"/>
      <c r="AG109" s="55">
        <f t="shared" si="36"/>
        <v>0</v>
      </c>
      <c r="AH109" s="28"/>
      <c r="AI109" s="55">
        <f t="shared" si="37"/>
        <v>0</v>
      </c>
      <c r="AJ109" s="29"/>
      <c r="AK109" s="55">
        <f t="shared" si="38"/>
        <v>0</v>
      </c>
      <c r="AL109" s="29"/>
      <c r="AM109" s="55">
        <f t="shared" si="39"/>
        <v>0</v>
      </c>
      <c r="AN109" s="28"/>
      <c r="AO109" s="55">
        <f t="shared" si="40"/>
        <v>0</v>
      </c>
      <c r="AP109" s="29"/>
      <c r="AQ109" s="55">
        <f t="shared" si="41"/>
        <v>0</v>
      </c>
      <c r="AR109" s="29"/>
      <c r="AS109" s="55">
        <f t="shared" si="42"/>
        <v>0</v>
      </c>
      <c r="AT109" s="28"/>
      <c r="AU109" s="55">
        <f t="shared" si="43"/>
        <v>0</v>
      </c>
      <c r="AV109" s="28"/>
      <c r="AW109" s="55">
        <f t="shared" si="44"/>
        <v>0</v>
      </c>
      <c r="AX109" s="29"/>
      <c r="AY109" s="55">
        <f t="shared" si="45"/>
        <v>0</v>
      </c>
      <c r="AZ109" s="29"/>
      <c r="BA109" s="55">
        <f t="shared" si="46"/>
        <v>0</v>
      </c>
      <c r="BB109" s="28"/>
      <c r="BC109" s="55">
        <f t="shared" si="47"/>
        <v>0</v>
      </c>
      <c r="BD109" s="29"/>
      <c r="BE109" s="55">
        <f t="shared" si="48"/>
        <v>0</v>
      </c>
      <c r="BF109" s="29"/>
      <c r="BG109" s="55">
        <f t="shared" si="49"/>
        <v>0</v>
      </c>
      <c r="BH109" s="28"/>
      <c r="BI109" s="55">
        <f t="shared" si="50"/>
        <v>0</v>
      </c>
      <c r="BJ109" s="29"/>
      <c r="BK109" s="30">
        <f t="shared" si="51"/>
        <v>0</v>
      </c>
      <c r="BL109" s="70"/>
    </row>
    <row r="110" spans="1:64" ht="15.75" customHeight="1" thickBot="1" x14ac:dyDescent="0.25">
      <c r="A110" s="15" t="s">
        <v>297</v>
      </c>
      <c r="B110" s="24" t="s">
        <v>298</v>
      </c>
      <c r="C110" s="16" t="s">
        <v>76</v>
      </c>
      <c r="D110" s="24">
        <f t="shared" si="52"/>
        <v>1</v>
      </c>
      <c r="E110" s="25" t="s">
        <v>76</v>
      </c>
      <c r="F110" s="26" t="s">
        <v>77</v>
      </c>
      <c r="G110" s="27" t="s">
        <v>78</v>
      </c>
      <c r="H110" s="28"/>
      <c r="I110" s="29">
        <f t="shared" si="53"/>
        <v>0</v>
      </c>
      <c r="J110" s="29"/>
      <c r="K110" s="55">
        <f t="shared" si="54"/>
        <v>0</v>
      </c>
      <c r="L110" s="30"/>
      <c r="M110" s="55">
        <f t="shared" si="55"/>
        <v>0</v>
      </c>
      <c r="N110" s="28">
        <v>1</v>
      </c>
      <c r="O110" s="55">
        <f t="shared" si="56"/>
        <v>1</v>
      </c>
      <c r="P110" s="29"/>
      <c r="Q110" s="55">
        <f t="shared" si="57"/>
        <v>0</v>
      </c>
      <c r="R110" s="29"/>
      <c r="S110" s="55">
        <f t="shared" si="29"/>
        <v>0</v>
      </c>
      <c r="T110" s="28"/>
      <c r="U110" s="55">
        <f t="shared" si="30"/>
        <v>0</v>
      </c>
      <c r="V110" s="29"/>
      <c r="W110" s="55">
        <f t="shared" si="31"/>
        <v>0</v>
      </c>
      <c r="X110" s="29"/>
      <c r="Y110" s="55">
        <f t="shared" si="32"/>
        <v>0</v>
      </c>
      <c r="Z110" s="28"/>
      <c r="AA110" s="55">
        <f t="shared" si="33"/>
        <v>0</v>
      </c>
      <c r="AB110" s="29"/>
      <c r="AC110" s="55">
        <f t="shared" si="34"/>
        <v>0</v>
      </c>
      <c r="AD110" s="29"/>
      <c r="AE110" s="55">
        <f t="shared" si="35"/>
        <v>0</v>
      </c>
      <c r="AF110" s="29"/>
      <c r="AG110" s="55">
        <f t="shared" si="36"/>
        <v>0</v>
      </c>
      <c r="AH110" s="28"/>
      <c r="AI110" s="55">
        <f t="shared" si="37"/>
        <v>0</v>
      </c>
      <c r="AJ110" s="29"/>
      <c r="AK110" s="55">
        <f t="shared" si="38"/>
        <v>0</v>
      </c>
      <c r="AL110" s="29"/>
      <c r="AM110" s="55">
        <f t="shared" si="39"/>
        <v>0</v>
      </c>
      <c r="AN110" s="28"/>
      <c r="AO110" s="55">
        <f t="shared" si="40"/>
        <v>0</v>
      </c>
      <c r="AP110" s="29"/>
      <c r="AQ110" s="55">
        <f t="shared" si="41"/>
        <v>0</v>
      </c>
      <c r="AR110" s="29"/>
      <c r="AS110" s="55">
        <f t="shared" si="42"/>
        <v>0</v>
      </c>
      <c r="AT110" s="28"/>
      <c r="AU110" s="55">
        <f t="shared" si="43"/>
        <v>0</v>
      </c>
      <c r="AV110" s="28"/>
      <c r="AW110" s="55">
        <f t="shared" si="44"/>
        <v>0</v>
      </c>
      <c r="AX110" s="29"/>
      <c r="AY110" s="55">
        <f t="shared" si="45"/>
        <v>0</v>
      </c>
      <c r="AZ110" s="29"/>
      <c r="BA110" s="55">
        <f t="shared" si="46"/>
        <v>0</v>
      </c>
      <c r="BB110" s="28"/>
      <c r="BC110" s="55">
        <f t="shared" si="47"/>
        <v>0</v>
      </c>
      <c r="BD110" s="29"/>
      <c r="BE110" s="55">
        <f t="shared" si="48"/>
        <v>0</v>
      </c>
      <c r="BF110" s="29"/>
      <c r="BG110" s="55">
        <f t="shared" si="49"/>
        <v>0</v>
      </c>
      <c r="BH110" s="28"/>
      <c r="BI110" s="55">
        <f t="shared" si="50"/>
        <v>0</v>
      </c>
      <c r="BJ110" s="29"/>
      <c r="BK110" s="30">
        <f t="shared" si="51"/>
        <v>0</v>
      </c>
      <c r="BL110" s="70"/>
    </row>
    <row r="111" spans="1:64" ht="15.75" customHeight="1" thickBot="1" x14ac:dyDescent="0.25">
      <c r="A111" s="15" t="s">
        <v>299</v>
      </c>
      <c r="B111" s="24" t="s">
        <v>300</v>
      </c>
      <c r="C111" s="16" t="s">
        <v>78</v>
      </c>
      <c r="D111" s="24">
        <f t="shared" si="52"/>
        <v>1</v>
      </c>
      <c r="E111" s="25" t="s">
        <v>78</v>
      </c>
      <c r="F111" s="26" t="s">
        <v>77</v>
      </c>
      <c r="G111" s="27" t="s">
        <v>76</v>
      </c>
      <c r="H111" s="28"/>
      <c r="I111" s="29">
        <f t="shared" si="53"/>
        <v>0</v>
      </c>
      <c r="J111" s="29"/>
      <c r="K111" s="55">
        <f t="shared" si="54"/>
        <v>0</v>
      </c>
      <c r="L111" s="30"/>
      <c r="M111" s="55">
        <f t="shared" si="55"/>
        <v>0</v>
      </c>
      <c r="N111" s="28"/>
      <c r="O111" s="55">
        <f t="shared" si="56"/>
        <v>0</v>
      </c>
      <c r="P111" s="29"/>
      <c r="Q111" s="55">
        <f t="shared" si="57"/>
        <v>0</v>
      </c>
      <c r="R111" s="29"/>
      <c r="S111" s="55">
        <f t="shared" si="29"/>
        <v>0</v>
      </c>
      <c r="T111" s="28"/>
      <c r="U111" s="55">
        <f t="shared" si="30"/>
        <v>0</v>
      </c>
      <c r="V111" s="29"/>
      <c r="W111" s="55">
        <f t="shared" si="31"/>
        <v>0</v>
      </c>
      <c r="X111" s="29"/>
      <c r="Y111" s="55">
        <f t="shared" si="32"/>
        <v>0</v>
      </c>
      <c r="Z111" s="28"/>
      <c r="AA111" s="55">
        <f t="shared" si="33"/>
        <v>0</v>
      </c>
      <c r="AB111" s="29"/>
      <c r="AC111" s="55">
        <f t="shared" si="34"/>
        <v>0</v>
      </c>
      <c r="AD111" s="29"/>
      <c r="AE111" s="55">
        <f t="shared" si="35"/>
        <v>0</v>
      </c>
      <c r="AF111" s="29">
        <v>1</v>
      </c>
      <c r="AG111" s="55">
        <f t="shared" si="36"/>
        <v>1</v>
      </c>
      <c r="AH111" s="28"/>
      <c r="AI111" s="55">
        <f t="shared" si="37"/>
        <v>0</v>
      </c>
      <c r="AJ111" s="29"/>
      <c r="AK111" s="55">
        <f t="shared" si="38"/>
        <v>0</v>
      </c>
      <c r="AL111" s="29"/>
      <c r="AM111" s="55">
        <f t="shared" si="39"/>
        <v>0</v>
      </c>
      <c r="AN111" s="28"/>
      <c r="AO111" s="55">
        <f t="shared" si="40"/>
        <v>0</v>
      </c>
      <c r="AP111" s="29"/>
      <c r="AQ111" s="55">
        <f t="shared" si="41"/>
        <v>0</v>
      </c>
      <c r="AR111" s="29"/>
      <c r="AS111" s="55">
        <f t="shared" si="42"/>
        <v>0</v>
      </c>
      <c r="AT111" s="28"/>
      <c r="AU111" s="55">
        <f t="shared" si="43"/>
        <v>0</v>
      </c>
      <c r="AV111" s="28"/>
      <c r="AW111" s="55">
        <f t="shared" si="44"/>
        <v>0</v>
      </c>
      <c r="AX111" s="29"/>
      <c r="AY111" s="55">
        <f t="shared" si="45"/>
        <v>0</v>
      </c>
      <c r="AZ111" s="29"/>
      <c r="BA111" s="55">
        <f t="shared" si="46"/>
        <v>0</v>
      </c>
      <c r="BB111" s="28"/>
      <c r="BC111" s="55">
        <f t="shared" si="47"/>
        <v>0</v>
      </c>
      <c r="BD111" s="29"/>
      <c r="BE111" s="55">
        <f t="shared" si="48"/>
        <v>0</v>
      </c>
      <c r="BF111" s="29"/>
      <c r="BG111" s="55">
        <f t="shared" si="49"/>
        <v>0</v>
      </c>
      <c r="BH111" s="28"/>
      <c r="BI111" s="55">
        <f t="shared" si="50"/>
        <v>0</v>
      </c>
      <c r="BJ111" s="29"/>
      <c r="BK111" s="30">
        <f t="shared" si="51"/>
        <v>0</v>
      </c>
      <c r="BL111" s="70"/>
    </row>
    <row r="112" spans="1:64" ht="15.75" customHeight="1" thickBot="1" x14ac:dyDescent="0.25">
      <c r="A112" s="15" t="s">
        <v>301</v>
      </c>
      <c r="B112" s="24" t="s">
        <v>302</v>
      </c>
      <c r="C112" s="16" t="s">
        <v>76</v>
      </c>
      <c r="D112" s="24">
        <f t="shared" si="52"/>
        <v>1</v>
      </c>
      <c r="E112" s="25" t="s">
        <v>76</v>
      </c>
      <c r="F112" s="26" t="s">
        <v>77</v>
      </c>
      <c r="G112" s="27" t="s">
        <v>78</v>
      </c>
      <c r="H112" s="28"/>
      <c r="I112" s="29">
        <f t="shared" si="53"/>
        <v>0</v>
      </c>
      <c r="J112" s="29"/>
      <c r="K112" s="55">
        <f t="shared" si="54"/>
        <v>0</v>
      </c>
      <c r="L112" s="30"/>
      <c r="M112" s="55">
        <f t="shared" si="55"/>
        <v>0</v>
      </c>
      <c r="N112" s="28"/>
      <c r="O112" s="55">
        <f t="shared" si="56"/>
        <v>0</v>
      </c>
      <c r="P112" s="29"/>
      <c r="Q112" s="55">
        <f t="shared" si="57"/>
        <v>0</v>
      </c>
      <c r="R112" s="29"/>
      <c r="S112" s="55">
        <f t="shared" si="29"/>
        <v>0</v>
      </c>
      <c r="T112" s="28"/>
      <c r="U112" s="55">
        <f t="shared" si="30"/>
        <v>0</v>
      </c>
      <c r="V112" s="29"/>
      <c r="W112" s="55">
        <f t="shared" si="31"/>
        <v>0</v>
      </c>
      <c r="X112" s="29"/>
      <c r="Y112" s="55">
        <f t="shared" si="32"/>
        <v>0</v>
      </c>
      <c r="Z112" s="28"/>
      <c r="AA112" s="55">
        <f t="shared" si="33"/>
        <v>0</v>
      </c>
      <c r="AB112" s="29"/>
      <c r="AC112" s="55">
        <f t="shared" si="34"/>
        <v>0</v>
      </c>
      <c r="AD112" s="29"/>
      <c r="AE112" s="55">
        <f t="shared" si="35"/>
        <v>0</v>
      </c>
      <c r="AF112" s="29"/>
      <c r="AG112" s="55">
        <f t="shared" si="36"/>
        <v>0</v>
      </c>
      <c r="AH112" s="28"/>
      <c r="AI112" s="55">
        <f t="shared" si="37"/>
        <v>0</v>
      </c>
      <c r="AJ112" s="29"/>
      <c r="AK112" s="55">
        <f t="shared" si="38"/>
        <v>0</v>
      </c>
      <c r="AL112" s="29"/>
      <c r="AM112" s="55">
        <f t="shared" si="39"/>
        <v>0</v>
      </c>
      <c r="AN112" s="28"/>
      <c r="AO112" s="55">
        <f t="shared" si="40"/>
        <v>0</v>
      </c>
      <c r="AP112" s="29"/>
      <c r="AQ112" s="55">
        <f t="shared" si="41"/>
        <v>0</v>
      </c>
      <c r="AR112" s="29"/>
      <c r="AS112" s="55">
        <f t="shared" si="42"/>
        <v>0</v>
      </c>
      <c r="AT112" s="28"/>
      <c r="AU112" s="55">
        <f t="shared" si="43"/>
        <v>0</v>
      </c>
      <c r="AV112" s="28"/>
      <c r="AW112" s="55">
        <f t="shared" si="44"/>
        <v>0</v>
      </c>
      <c r="AX112" s="29"/>
      <c r="AY112" s="55">
        <f t="shared" si="45"/>
        <v>0</v>
      </c>
      <c r="AZ112" s="29">
        <v>1</v>
      </c>
      <c r="BA112" s="55">
        <f t="shared" si="46"/>
        <v>1</v>
      </c>
      <c r="BB112" s="28"/>
      <c r="BC112" s="55">
        <f t="shared" si="47"/>
        <v>0</v>
      </c>
      <c r="BD112" s="29"/>
      <c r="BE112" s="55">
        <f t="shared" si="48"/>
        <v>0</v>
      </c>
      <c r="BF112" s="29"/>
      <c r="BG112" s="55">
        <f t="shared" si="49"/>
        <v>0</v>
      </c>
      <c r="BH112" s="28"/>
      <c r="BI112" s="55">
        <f t="shared" si="50"/>
        <v>0</v>
      </c>
      <c r="BJ112" s="29"/>
      <c r="BK112" s="30">
        <f t="shared" si="51"/>
        <v>0</v>
      </c>
      <c r="BL112" s="70"/>
    </row>
    <row r="113" spans="1:64" ht="15.75" customHeight="1" thickBot="1" x14ac:dyDescent="0.25">
      <c r="A113" s="15" t="s">
        <v>303</v>
      </c>
      <c r="B113" s="24" t="s">
        <v>304</v>
      </c>
      <c r="C113" s="16" t="s">
        <v>76</v>
      </c>
      <c r="D113" s="24">
        <f t="shared" si="52"/>
        <v>1</v>
      </c>
      <c r="E113" s="25" t="s">
        <v>76</v>
      </c>
      <c r="F113" s="26" t="s">
        <v>77</v>
      </c>
      <c r="G113" s="27" t="s">
        <v>78</v>
      </c>
      <c r="H113" s="28"/>
      <c r="I113" s="29">
        <f t="shared" si="53"/>
        <v>0</v>
      </c>
      <c r="J113" s="29"/>
      <c r="K113" s="55">
        <f t="shared" si="54"/>
        <v>0</v>
      </c>
      <c r="L113" s="30">
        <v>1</v>
      </c>
      <c r="M113" s="55">
        <f t="shared" si="55"/>
        <v>1</v>
      </c>
      <c r="N113" s="28"/>
      <c r="O113" s="55">
        <f t="shared" si="56"/>
        <v>0</v>
      </c>
      <c r="P113" s="29"/>
      <c r="Q113" s="55">
        <f t="shared" si="57"/>
        <v>0</v>
      </c>
      <c r="R113" s="29"/>
      <c r="S113" s="55">
        <f t="shared" si="29"/>
        <v>0</v>
      </c>
      <c r="T113" s="28"/>
      <c r="U113" s="55">
        <f t="shared" si="30"/>
        <v>0</v>
      </c>
      <c r="V113" s="29"/>
      <c r="W113" s="55">
        <f t="shared" si="31"/>
        <v>0</v>
      </c>
      <c r="X113" s="29"/>
      <c r="Y113" s="55">
        <f t="shared" si="32"/>
        <v>0</v>
      </c>
      <c r="Z113" s="28"/>
      <c r="AA113" s="55">
        <f t="shared" si="33"/>
        <v>0</v>
      </c>
      <c r="AB113" s="29"/>
      <c r="AC113" s="55">
        <f t="shared" si="34"/>
        <v>0</v>
      </c>
      <c r="AD113" s="29"/>
      <c r="AE113" s="55">
        <f t="shared" si="35"/>
        <v>0</v>
      </c>
      <c r="AF113" s="29"/>
      <c r="AG113" s="55">
        <f t="shared" si="36"/>
        <v>0</v>
      </c>
      <c r="AH113" s="28"/>
      <c r="AI113" s="55">
        <f t="shared" si="37"/>
        <v>0</v>
      </c>
      <c r="AJ113" s="29"/>
      <c r="AK113" s="55">
        <f t="shared" si="38"/>
        <v>0</v>
      </c>
      <c r="AL113" s="29"/>
      <c r="AM113" s="55">
        <f t="shared" si="39"/>
        <v>0</v>
      </c>
      <c r="AN113" s="28"/>
      <c r="AO113" s="55">
        <f t="shared" si="40"/>
        <v>0</v>
      </c>
      <c r="AP113" s="29"/>
      <c r="AQ113" s="55">
        <f t="shared" si="41"/>
        <v>0</v>
      </c>
      <c r="AR113" s="29"/>
      <c r="AS113" s="55">
        <f t="shared" si="42"/>
        <v>0</v>
      </c>
      <c r="AT113" s="28"/>
      <c r="AU113" s="55">
        <f t="shared" si="43"/>
        <v>0</v>
      </c>
      <c r="AV113" s="28"/>
      <c r="AW113" s="55">
        <f t="shared" si="44"/>
        <v>0</v>
      </c>
      <c r="AX113" s="29"/>
      <c r="AY113" s="55">
        <f t="shared" si="45"/>
        <v>0</v>
      </c>
      <c r="AZ113" s="29"/>
      <c r="BA113" s="55">
        <f t="shared" si="46"/>
        <v>0</v>
      </c>
      <c r="BB113" s="28"/>
      <c r="BC113" s="55">
        <f t="shared" si="47"/>
        <v>0</v>
      </c>
      <c r="BD113" s="29"/>
      <c r="BE113" s="55">
        <f t="shared" si="48"/>
        <v>0</v>
      </c>
      <c r="BF113" s="29"/>
      <c r="BG113" s="55">
        <f t="shared" si="49"/>
        <v>0</v>
      </c>
      <c r="BH113" s="28"/>
      <c r="BI113" s="55">
        <f t="shared" si="50"/>
        <v>0</v>
      </c>
      <c r="BJ113" s="29"/>
      <c r="BK113" s="30">
        <f t="shared" si="51"/>
        <v>0</v>
      </c>
      <c r="BL113" s="70"/>
    </row>
    <row r="114" spans="1:64" ht="15.75" customHeight="1" thickBot="1" x14ac:dyDescent="0.25">
      <c r="A114" s="15" t="s">
        <v>305</v>
      </c>
      <c r="B114" s="24" t="s">
        <v>306</v>
      </c>
      <c r="C114" s="16" t="s">
        <v>76</v>
      </c>
      <c r="D114" s="24">
        <f t="shared" si="52"/>
        <v>1</v>
      </c>
      <c r="E114" s="25" t="s">
        <v>76</v>
      </c>
      <c r="F114" s="26" t="s">
        <v>77</v>
      </c>
      <c r="G114" s="27" t="s">
        <v>78</v>
      </c>
      <c r="H114" s="28"/>
      <c r="I114" s="29">
        <f t="shared" si="53"/>
        <v>0</v>
      </c>
      <c r="J114" s="29"/>
      <c r="K114" s="55">
        <f t="shared" si="54"/>
        <v>0</v>
      </c>
      <c r="L114" s="30"/>
      <c r="M114" s="55">
        <f t="shared" si="55"/>
        <v>0</v>
      </c>
      <c r="N114" s="28"/>
      <c r="O114" s="55">
        <f t="shared" si="56"/>
        <v>0</v>
      </c>
      <c r="P114" s="29"/>
      <c r="Q114" s="55">
        <f t="shared" si="57"/>
        <v>0</v>
      </c>
      <c r="R114" s="29"/>
      <c r="S114" s="55">
        <f t="shared" si="29"/>
        <v>0</v>
      </c>
      <c r="T114" s="28"/>
      <c r="U114" s="55">
        <f t="shared" si="30"/>
        <v>0</v>
      </c>
      <c r="V114" s="29"/>
      <c r="W114" s="55">
        <f t="shared" si="31"/>
        <v>0</v>
      </c>
      <c r="X114" s="29"/>
      <c r="Y114" s="55">
        <f t="shared" si="32"/>
        <v>0</v>
      </c>
      <c r="Z114" s="28">
        <v>1</v>
      </c>
      <c r="AA114" s="55">
        <f t="shared" si="33"/>
        <v>1</v>
      </c>
      <c r="AB114" s="29"/>
      <c r="AC114" s="55">
        <f t="shared" si="34"/>
        <v>0</v>
      </c>
      <c r="AD114" s="29"/>
      <c r="AE114" s="55">
        <f t="shared" si="35"/>
        <v>0</v>
      </c>
      <c r="AF114" s="29"/>
      <c r="AG114" s="55">
        <f t="shared" si="36"/>
        <v>0</v>
      </c>
      <c r="AH114" s="28"/>
      <c r="AI114" s="55">
        <f t="shared" si="37"/>
        <v>0</v>
      </c>
      <c r="AJ114" s="29"/>
      <c r="AK114" s="55">
        <f t="shared" si="38"/>
        <v>0</v>
      </c>
      <c r="AL114" s="29"/>
      <c r="AM114" s="55">
        <f t="shared" si="39"/>
        <v>0</v>
      </c>
      <c r="AN114" s="28"/>
      <c r="AO114" s="55">
        <f t="shared" si="40"/>
        <v>0</v>
      </c>
      <c r="AP114" s="29"/>
      <c r="AQ114" s="55">
        <f t="shared" si="41"/>
        <v>0</v>
      </c>
      <c r="AR114" s="29"/>
      <c r="AS114" s="55">
        <f t="shared" si="42"/>
        <v>0</v>
      </c>
      <c r="AT114" s="28"/>
      <c r="AU114" s="55">
        <f t="shared" si="43"/>
        <v>0</v>
      </c>
      <c r="AV114" s="28"/>
      <c r="AW114" s="55">
        <f t="shared" si="44"/>
        <v>0</v>
      </c>
      <c r="AX114" s="29"/>
      <c r="AY114" s="55">
        <f t="shared" si="45"/>
        <v>0</v>
      </c>
      <c r="AZ114" s="29"/>
      <c r="BA114" s="55">
        <f t="shared" si="46"/>
        <v>0</v>
      </c>
      <c r="BB114" s="28"/>
      <c r="BC114" s="55">
        <f t="shared" si="47"/>
        <v>0</v>
      </c>
      <c r="BD114" s="29"/>
      <c r="BE114" s="55">
        <f t="shared" si="48"/>
        <v>0</v>
      </c>
      <c r="BF114" s="29"/>
      <c r="BG114" s="55">
        <f t="shared" si="49"/>
        <v>0</v>
      </c>
      <c r="BH114" s="28"/>
      <c r="BI114" s="55">
        <f t="shared" si="50"/>
        <v>0</v>
      </c>
      <c r="BJ114" s="29"/>
      <c r="BK114" s="30">
        <f t="shared" si="51"/>
        <v>0</v>
      </c>
      <c r="BL114" s="70"/>
    </row>
    <row r="115" spans="1:64" ht="15.75" customHeight="1" thickBot="1" x14ac:dyDescent="0.25">
      <c r="A115" s="15" t="s">
        <v>307</v>
      </c>
      <c r="B115" s="24" t="s">
        <v>308</v>
      </c>
      <c r="C115" s="16" t="s">
        <v>309</v>
      </c>
      <c r="D115" s="24">
        <f t="shared" si="52"/>
        <v>1</v>
      </c>
      <c r="E115" s="25" t="s">
        <v>309</v>
      </c>
      <c r="F115" s="34" t="s">
        <v>310</v>
      </c>
      <c r="G115" s="35" t="s">
        <v>311</v>
      </c>
      <c r="H115" s="28"/>
      <c r="I115" s="29">
        <f t="shared" si="53"/>
        <v>0</v>
      </c>
      <c r="J115" s="29"/>
      <c r="K115" s="55">
        <f t="shared" si="54"/>
        <v>0</v>
      </c>
      <c r="L115" s="30"/>
      <c r="M115" s="55">
        <f t="shared" si="55"/>
        <v>0</v>
      </c>
      <c r="N115" s="28">
        <v>1</v>
      </c>
      <c r="O115" s="55">
        <f t="shared" si="56"/>
        <v>1</v>
      </c>
      <c r="P115" s="29"/>
      <c r="Q115" s="55">
        <f t="shared" si="57"/>
        <v>0</v>
      </c>
      <c r="R115" s="29"/>
      <c r="S115" s="55">
        <f t="shared" si="29"/>
        <v>0</v>
      </c>
      <c r="T115" s="28"/>
      <c r="U115" s="55">
        <f t="shared" si="30"/>
        <v>0</v>
      </c>
      <c r="V115" s="29"/>
      <c r="W115" s="55">
        <f t="shared" si="31"/>
        <v>0</v>
      </c>
      <c r="X115" s="29"/>
      <c r="Y115" s="55">
        <f t="shared" si="32"/>
        <v>0</v>
      </c>
      <c r="Z115" s="28"/>
      <c r="AA115" s="55">
        <f t="shared" si="33"/>
        <v>0</v>
      </c>
      <c r="AB115" s="29"/>
      <c r="AC115" s="55">
        <f t="shared" si="34"/>
        <v>0</v>
      </c>
      <c r="AD115" s="29"/>
      <c r="AE115" s="55">
        <f t="shared" si="35"/>
        <v>0</v>
      </c>
      <c r="AF115" s="29"/>
      <c r="AG115" s="55">
        <f t="shared" si="36"/>
        <v>0</v>
      </c>
      <c r="AH115" s="28"/>
      <c r="AI115" s="55">
        <f t="shared" si="37"/>
        <v>0</v>
      </c>
      <c r="AJ115" s="29"/>
      <c r="AK115" s="55">
        <f t="shared" si="38"/>
        <v>0</v>
      </c>
      <c r="AL115" s="29"/>
      <c r="AM115" s="55">
        <f t="shared" si="39"/>
        <v>0</v>
      </c>
      <c r="AN115" s="28"/>
      <c r="AO115" s="55">
        <f t="shared" si="40"/>
        <v>0</v>
      </c>
      <c r="AP115" s="29"/>
      <c r="AQ115" s="55">
        <f t="shared" si="41"/>
        <v>0</v>
      </c>
      <c r="AR115" s="29"/>
      <c r="AS115" s="55">
        <f t="shared" si="42"/>
        <v>0</v>
      </c>
      <c r="AT115" s="28"/>
      <c r="AU115" s="55">
        <f t="shared" si="43"/>
        <v>0</v>
      </c>
      <c r="AV115" s="28"/>
      <c r="AW115" s="55">
        <f t="shared" si="44"/>
        <v>0</v>
      </c>
      <c r="AX115" s="29"/>
      <c r="AY115" s="55">
        <f t="shared" si="45"/>
        <v>0</v>
      </c>
      <c r="AZ115" s="29"/>
      <c r="BA115" s="55">
        <f t="shared" si="46"/>
        <v>0</v>
      </c>
      <c r="BB115" s="28"/>
      <c r="BC115" s="55">
        <f t="shared" si="47"/>
        <v>0</v>
      </c>
      <c r="BD115" s="29"/>
      <c r="BE115" s="55">
        <f t="shared" si="48"/>
        <v>0</v>
      </c>
      <c r="BF115" s="29"/>
      <c r="BG115" s="55">
        <f t="shared" si="49"/>
        <v>0</v>
      </c>
      <c r="BH115" s="28"/>
      <c r="BI115" s="55">
        <f t="shared" si="50"/>
        <v>0</v>
      </c>
      <c r="BJ115" s="29"/>
      <c r="BK115" s="30">
        <f t="shared" si="51"/>
        <v>0</v>
      </c>
      <c r="BL115" s="70"/>
    </row>
    <row r="116" spans="1:64" ht="15.75" customHeight="1" thickBot="1" x14ac:dyDescent="0.25">
      <c r="A116" s="15" t="s">
        <v>312</v>
      </c>
      <c r="B116" s="24" t="s">
        <v>313</v>
      </c>
      <c r="C116" s="16" t="s">
        <v>76</v>
      </c>
      <c r="D116" s="24">
        <f t="shared" si="52"/>
        <v>1</v>
      </c>
      <c r="E116" s="25" t="s">
        <v>76</v>
      </c>
      <c r="F116" s="26" t="s">
        <v>77</v>
      </c>
      <c r="G116" s="27" t="s">
        <v>78</v>
      </c>
      <c r="H116" s="28"/>
      <c r="I116" s="29">
        <f t="shared" si="53"/>
        <v>0</v>
      </c>
      <c r="J116" s="29"/>
      <c r="K116" s="55">
        <f t="shared" si="54"/>
        <v>0</v>
      </c>
      <c r="L116" s="30"/>
      <c r="M116" s="55">
        <f t="shared" si="55"/>
        <v>0</v>
      </c>
      <c r="N116" s="28"/>
      <c r="O116" s="55">
        <f t="shared" si="56"/>
        <v>0</v>
      </c>
      <c r="P116" s="29"/>
      <c r="Q116" s="55">
        <f t="shared" si="57"/>
        <v>0</v>
      </c>
      <c r="R116" s="29"/>
      <c r="S116" s="55">
        <f t="shared" si="29"/>
        <v>0</v>
      </c>
      <c r="T116" s="28"/>
      <c r="U116" s="55">
        <f t="shared" si="30"/>
        <v>0</v>
      </c>
      <c r="V116" s="29"/>
      <c r="W116" s="55">
        <f t="shared" si="31"/>
        <v>0</v>
      </c>
      <c r="X116" s="29"/>
      <c r="Y116" s="55">
        <f t="shared" si="32"/>
        <v>0</v>
      </c>
      <c r="Z116" s="28"/>
      <c r="AA116" s="55">
        <f t="shared" si="33"/>
        <v>0</v>
      </c>
      <c r="AB116" s="29"/>
      <c r="AC116" s="55">
        <f t="shared" si="34"/>
        <v>0</v>
      </c>
      <c r="AD116" s="29"/>
      <c r="AE116" s="55">
        <f t="shared" si="35"/>
        <v>0</v>
      </c>
      <c r="AF116" s="29"/>
      <c r="AG116" s="55">
        <f t="shared" si="36"/>
        <v>0</v>
      </c>
      <c r="AH116" s="28"/>
      <c r="AI116" s="55">
        <f t="shared" si="37"/>
        <v>0</v>
      </c>
      <c r="AJ116" s="29"/>
      <c r="AK116" s="55">
        <f t="shared" si="38"/>
        <v>0</v>
      </c>
      <c r="AL116" s="29"/>
      <c r="AM116" s="55">
        <f t="shared" si="39"/>
        <v>0</v>
      </c>
      <c r="AN116" s="28"/>
      <c r="AO116" s="55">
        <f t="shared" si="40"/>
        <v>0</v>
      </c>
      <c r="AP116" s="29"/>
      <c r="AQ116" s="55">
        <f t="shared" si="41"/>
        <v>0</v>
      </c>
      <c r="AR116" s="29"/>
      <c r="AS116" s="55">
        <f t="shared" si="42"/>
        <v>0</v>
      </c>
      <c r="AT116" s="28"/>
      <c r="AU116" s="55">
        <f t="shared" si="43"/>
        <v>0</v>
      </c>
      <c r="AV116" s="28"/>
      <c r="AW116" s="55">
        <f t="shared" si="44"/>
        <v>0</v>
      </c>
      <c r="AX116" s="29"/>
      <c r="AY116" s="55">
        <f t="shared" si="45"/>
        <v>0</v>
      </c>
      <c r="AZ116" s="29"/>
      <c r="BA116" s="55">
        <f t="shared" si="46"/>
        <v>0</v>
      </c>
      <c r="BB116" s="28">
        <v>1</v>
      </c>
      <c r="BC116" s="55">
        <f t="shared" si="47"/>
        <v>1</v>
      </c>
      <c r="BD116" s="29"/>
      <c r="BE116" s="55">
        <f t="shared" si="48"/>
        <v>0</v>
      </c>
      <c r="BF116" s="29"/>
      <c r="BG116" s="55">
        <f t="shared" si="49"/>
        <v>0</v>
      </c>
      <c r="BH116" s="28"/>
      <c r="BI116" s="55">
        <f t="shared" si="50"/>
        <v>0</v>
      </c>
      <c r="BJ116" s="29"/>
      <c r="BK116" s="30">
        <f t="shared" si="51"/>
        <v>0</v>
      </c>
      <c r="BL116" s="70"/>
    </row>
    <row r="117" spans="1:64" ht="15.75" customHeight="1" thickBot="1" x14ac:dyDescent="0.25">
      <c r="A117" s="15" t="s">
        <v>314</v>
      </c>
      <c r="B117" s="24" t="s">
        <v>315</v>
      </c>
      <c r="C117" s="16" t="s">
        <v>76</v>
      </c>
      <c r="D117" s="24">
        <f t="shared" si="52"/>
        <v>1</v>
      </c>
      <c r="E117" s="25" t="s">
        <v>76</v>
      </c>
      <c r="F117" s="26" t="s">
        <v>77</v>
      </c>
      <c r="G117" s="27" t="s">
        <v>78</v>
      </c>
      <c r="H117" s="28"/>
      <c r="I117" s="29">
        <f t="shared" si="53"/>
        <v>0</v>
      </c>
      <c r="J117" s="29"/>
      <c r="K117" s="55">
        <f t="shared" si="54"/>
        <v>0</v>
      </c>
      <c r="L117" s="30"/>
      <c r="M117" s="55">
        <f t="shared" si="55"/>
        <v>0</v>
      </c>
      <c r="N117" s="28"/>
      <c r="O117" s="55">
        <f t="shared" si="56"/>
        <v>0</v>
      </c>
      <c r="P117" s="29">
        <v>1</v>
      </c>
      <c r="Q117" s="55">
        <f t="shared" si="57"/>
        <v>1</v>
      </c>
      <c r="R117" s="29"/>
      <c r="S117" s="55">
        <f t="shared" si="29"/>
        <v>0</v>
      </c>
      <c r="T117" s="28"/>
      <c r="U117" s="55">
        <f t="shared" si="30"/>
        <v>0</v>
      </c>
      <c r="V117" s="29"/>
      <c r="W117" s="55">
        <f t="shared" si="31"/>
        <v>0</v>
      </c>
      <c r="X117" s="29"/>
      <c r="Y117" s="55">
        <f t="shared" si="32"/>
        <v>0</v>
      </c>
      <c r="Z117" s="28"/>
      <c r="AA117" s="55">
        <f t="shared" si="33"/>
        <v>0</v>
      </c>
      <c r="AB117" s="29"/>
      <c r="AC117" s="55">
        <f t="shared" si="34"/>
        <v>0</v>
      </c>
      <c r="AD117" s="29"/>
      <c r="AE117" s="55">
        <f t="shared" si="35"/>
        <v>0</v>
      </c>
      <c r="AF117" s="29"/>
      <c r="AG117" s="55">
        <f t="shared" si="36"/>
        <v>0</v>
      </c>
      <c r="AH117" s="28"/>
      <c r="AI117" s="55">
        <f t="shared" si="37"/>
        <v>0</v>
      </c>
      <c r="AJ117" s="29"/>
      <c r="AK117" s="55">
        <f t="shared" si="38"/>
        <v>0</v>
      </c>
      <c r="AL117" s="29"/>
      <c r="AM117" s="55">
        <f t="shared" si="39"/>
        <v>0</v>
      </c>
      <c r="AN117" s="28"/>
      <c r="AO117" s="55">
        <f t="shared" si="40"/>
        <v>0</v>
      </c>
      <c r="AP117" s="29"/>
      <c r="AQ117" s="55">
        <f t="shared" si="41"/>
        <v>0</v>
      </c>
      <c r="AR117" s="29"/>
      <c r="AS117" s="55">
        <f t="shared" si="42"/>
        <v>0</v>
      </c>
      <c r="AT117" s="28"/>
      <c r="AU117" s="55">
        <f t="shared" si="43"/>
        <v>0</v>
      </c>
      <c r="AV117" s="28"/>
      <c r="AW117" s="55">
        <f t="shared" si="44"/>
        <v>0</v>
      </c>
      <c r="AX117" s="29"/>
      <c r="AY117" s="55">
        <f t="shared" si="45"/>
        <v>0</v>
      </c>
      <c r="AZ117" s="29"/>
      <c r="BA117" s="55">
        <f t="shared" si="46"/>
        <v>0</v>
      </c>
      <c r="BB117" s="28"/>
      <c r="BC117" s="55">
        <f t="shared" si="47"/>
        <v>0</v>
      </c>
      <c r="BD117" s="29"/>
      <c r="BE117" s="55">
        <f t="shared" si="48"/>
        <v>0</v>
      </c>
      <c r="BF117" s="29"/>
      <c r="BG117" s="55">
        <f t="shared" si="49"/>
        <v>0</v>
      </c>
      <c r="BH117" s="28"/>
      <c r="BI117" s="55">
        <f t="shared" si="50"/>
        <v>0</v>
      </c>
      <c r="BJ117" s="29"/>
      <c r="BK117" s="30">
        <f t="shared" si="51"/>
        <v>0</v>
      </c>
      <c r="BL117" s="70"/>
    </row>
    <row r="118" spans="1:64" ht="15.75" customHeight="1" thickBot="1" x14ac:dyDescent="0.25">
      <c r="A118" s="15" t="s">
        <v>316</v>
      </c>
      <c r="B118" s="24" t="s">
        <v>317</v>
      </c>
      <c r="C118" s="16" t="s">
        <v>76</v>
      </c>
      <c r="D118" s="24">
        <f t="shared" si="52"/>
        <v>1</v>
      </c>
      <c r="E118" s="25" t="s">
        <v>76</v>
      </c>
      <c r="F118" s="26" t="s">
        <v>77</v>
      </c>
      <c r="G118" s="27" t="s">
        <v>78</v>
      </c>
      <c r="H118" s="28"/>
      <c r="I118" s="29">
        <f t="shared" si="53"/>
        <v>0</v>
      </c>
      <c r="J118" s="29"/>
      <c r="K118" s="55">
        <f t="shared" si="54"/>
        <v>0</v>
      </c>
      <c r="L118" s="30"/>
      <c r="M118" s="55">
        <f t="shared" si="55"/>
        <v>0</v>
      </c>
      <c r="N118" s="28"/>
      <c r="O118" s="55">
        <f t="shared" si="56"/>
        <v>0</v>
      </c>
      <c r="P118" s="29"/>
      <c r="Q118" s="55">
        <f t="shared" si="57"/>
        <v>0</v>
      </c>
      <c r="R118" s="29"/>
      <c r="S118" s="55">
        <f t="shared" si="29"/>
        <v>0</v>
      </c>
      <c r="T118" s="28"/>
      <c r="U118" s="55">
        <f t="shared" si="30"/>
        <v>0</v>
      </c>
      <c r="V118" s="29"/>
      <c r="W118" s="55">
        <f t="shared" si="31"/>
        <v>0</v>
      </c>
      <c r="X118" s="29"/>
      <c r="Y118" s="55">
        <f t="shared" si="32"/>
        <v>0</v>
      </c>
      <c r="Z118" s="28"/>
      <c r="AA118" s="55">
        <f t="shared" si="33"/>
        <v>0</v>
      </c>
      <c r="AB118" s="29"/>
      <c r="AC118" s="55">
        <f t="shared" si="34"/>
        <v>0</v>
      </c>
      <c r="AD118" s="29"/>
      <c r="AE118" s="55">
        <f t="shared" si="35"/>
        <v>0</v>
      </c>
      <c r="AF118" s="29"/>
      <c r="AG118" s="55">
        <f t="shared" si="36"/>
        <v>0</v>
      </c>
      <c r="AH118" s="28"/>
      <c r="AI118" s="55">
        <f t="shared" si="37"/>
        <v>0</v>
      </c>
      <c r="AJ118" s="29"/>
      <c r="AK118" s="55">
        <f t="shared" si="38"/>
        <v>0</v>
      </c>
      <c r="AL118" s="29"/>
      <c r="AM118" s="55">
        <f t="shared" si="39"/>
        <v>0</v>
      </c>
      <c r="AN118" s="28"/>
      <c r="AO118" s="55">
        <f t="shared" si="40"/>
        <v>0</v>
      </c>
      <c r="AP118" s="29"/>
      <c r="AQ118" s="55">
        <f t="shared" si="41"/>
        <v>0</v>
      </c>
      <c r="AR118" s="29"/>
      <c r="AS118" s="55">
        <f t="shared" si="42"/>
        <v>0</v>
      </c>
      <c r="AT118" s="28"/>
      <c r="AU118" s="55">
        <f t="shared" si="43"/>
        <v>0</v>
      </c>
      <c r="AV118" s="28"/>
      <c r="AW118" s="55">
        <f t="shared" si="44"/>
        <v>0</v>
      </c>
      <c r="AX118" s="29">
        <v>1</v>
      </c>
      <c r="AY118" s="55">
        <f t="shared" si="45"/>
        <v>1</v>
      </c>
      <c r="AZ118" s="29"/>
      <c r="BA118" s="55">
        <f t="shared" si="46"/>
        <v>0</v>
      </c>
      <c r="BB118" s="28"/>
      <c r="BC118" s="55">
        <f t="shared" si="47"/>
        <v>0</v>
      </c>
      <c r="BD118" s="29"/>
      <c r="BE118" s="55">
        <f t="shared" si="48"/>
        <v>0</v>
      </c>
      <c r="BF118" s="29"/>
      <c r="BG118" s="55">
        <f t="shared" si="49"/>
        <v>0</v>
      </c>
      <c r="BH118" s="28"/>
      <c r="BI118" s="55">
        <f t="shared" si="50"/>
        <v>0</v>
      </c>
      <c r="BJ118" s="29"/>
      <c r="BK118" s="30">
        <f t="shared" si="51"/>
        <v>0</v>
      </c>
      <c r="BL118" s="70"/>
    </row>
    <row r="119" spans="1:64" ht="15.75" customHeight="1" thickBot="1" x14ac:dyDescent="0.25">
      <c r="A119" s="15" t="s">
        <v>318</v>
      </c>
      <c r="B119" s="24" t="s">
        <v>319</v>
      </c>
      <c r="C119" s="16" t="s">
        <v>76</v>
      </c>
      <c r="D119" s="24">
        <f t="shared" si="52"/>
        <v>1</v>
      </c>
      <c r="E119" s="25" t="s">
        <v>76</v>
      </c>
      <c r="F119" s="26" t="s">
        <v>77</v>
      </c>
      <c r="G119" s="27" t="s">
        <v>78</v>
      </c>
      <c r="H119" s="28"/>
      <c r="I119" s="29">
        <f t="shared" si="53"/>
        <v>0</v>
      </c>
      <c r="J119" s="29"/>
      <c r="K119" s="55">
        <f t="shared" si="54"/>
        <v>0</v>
      </c>
      <c r="L119" s="30"/>
      <c r="M119" s="55">
        <f t="shared" si="55"/>
        <v>0</v>
      </c>
      <c r="N119" s="28"/>
      <c r="O119" s="55">
        <f t="shared" si="56"/>
        <v>0</v>
      </c>
      <c r="P119" s="29"/>
      <c r="Q119" s="55">
        <f t="shared" si="57"/>
        <v>0</v>
      </c>
      <c r="R119" s="29"/>
      <c r="S119" s="55">
        <f t="shared" si="29"/>
        <v>0</v>
      </c>
      <c r="T119" s="28"/>
      <c r="U119" s="55">
        <f t="shared" si="30"/>
        <v>0</v>
      </c>
      <c r="V119" s="29"/>
      <c r="W119" s="55">
        <f t="shared" si="31"/>
        <v>0</v>
      </c>
      <c r="X119" s="29"/>
      <c r="Y119" s="55">
        <f t="shared" si="32"/>
        <v>0</v>
      </c>
      <c r="Z119" s="28"/>
      <c r="AA119" s="55">
        <f t="shared" si="33"/>
        <v>0</v>
      </c>
      <c r="AB119" s="29"/>
      <c r="AC119" s="55">
        <f t="shared" si="34"/>
        <v>0</v>
      </c>
      <c r="AD119" s="29"/>
      <c r="AE119" s="55">
        <f t="shared" si="35"/>
        <v>0</v>
      </c>
      <c r="AF119" s="29"/>
      <c r="AG119" s="55">
        <f t="shared" si="36"/>
        <v>0</v>
      </c>
      <c r="AH119" s="28"/>
      <c r="AI119" s="55">
        <f t="shared" si="37"/>
        <v>0</v>
      </c>
      <c r="AJ119" s="29"/>
      <c r="AK119" s="55">
        <f t="shared" si="38"/>
        <v>0</v>
      </c>
      <c r="AL119" s="29"/>
      <c r="AM119" s="55">
        <f t="shared" si="39"/>
        <v>0</v>
      </c>
      <c r="AN119" s="28"/>
      <c r="AO119" s="55">
        <f t="shared" si="40"/>
        <v>0</v>
      </c>
      <c r="AP119" s="29"/>
      <c r="AQ119" s="55">
        <f t="shared" si="41"/>
        <v>0</v>
      </c>
      <c r="AR119" s="29"/>
      <c r="AS119" s="55">
        <f t="shared" si="42"/>
        <v>0</v>
      </c>
      <c r="AT119" s="28"/>
      <c r="AU119" s="55">
        <f t="shared" si="43"/>
        <v>0</v>
      </c>
      <c r="AV119" s="28"/>
      <c r="AW119" s="55">
        <f t="shared" si="44"/>
        <v>0</v>
      </c>
      <c r="AX119" s="29"/>
      <c r="AY119" s="55">
        <f t="shared" si="45"/>
        <v>0</v>
      </c>
      <c r="AZ119" s="29"/>
      <c r="BA119" s="55">
        <f t="shared" si="46"/>
        <v>0</v>
      </c>
      <c r="BB119" s="28"/>
      <c r="BC119" s="55">
        <f t="shared" si="47"/>
        <v>0</v>
      </c>
      <c r="BD119" s="29"/>
      <c r="BE119" s="55">
        <f t="shared" si="48"/>
        <v>0</v>
      </c>
      <c r="BF119" s="29"/>
      <c r="BG119" s="55">
        <f t="shared" si="49"/>
        <v>0</v>
      </c>
      <c r="BH119" s="28">
        <v>1</v>
      </c>
      <c r="BI119" s="55">
        <f t="shared" si="50"/>
        <v>1</v>
      </c>
      <c r="BJ119" s="29"/>
      <c r="BK119" s="30">
        <f t="shared" si="51"/>
        <v>0</v>
      </c>
      <c r="BL119" s="70"/>
    </row>
    <row r="120" spans="1:64" ht="15.75" customHeight="1" thickBot="1" x14ac:dyDescent="0.25">
      <c r="A120" s="15" t="s">
        <v>320</v>
      </c>
      <c r="B120" s="24" t="s">
        <v>321</v>
      </c>
      <c r="C120" s="16" t="s">
        <v>78</v>
      </c>
      <c r="D120" s="24">
        <f t="shared" si="52"/>
        <v>1</v>
      </c>
      <c r="E120" s="25" t="s">
        <v>78</v>
      </c>
      <c r="F120" s="26" t="s">
        <v>77</v>
      </c>
      <c r="G120" s="27" t="s">
        <v>76</v>
      </c>
      <c r="H120" s="28"/>
      <c r="I120" s="29">
        <f t="shared" si="53"/>
        <v>0</v>
      </c>
      <c r="J120" s="29"/>
      <c r="K120" s="55">
        <f t="shared" si="54"/>
        <v>0</v>
      </c>
      <c r="L120" s="30"/>
      <c r="M120" s="55">
        <f t="shared" si="55"/>
        <v>0</v>
      </c>
      <c r="N120" s="28"/>
      <c r="O120" s="55">
        <f t="shared" si="56"/>
        <v>0</v>
      </c>
      <c r="P120" s="29"/>
      <c r="Q120" s="55">
        <f t="shared" si="57"/>
        <v>0</v>
      </c>
      <c r="R120" s="29"/>
      <c r="S120" s="55">
        <f t="shared" si="29"/>
        <v>0</v>
      </c>
      <c r="T120" s="28"/>
      <c r="U120" s="55">
        <f t="shared" si="30"/>
        <v>0</v>
      </c>
      <c r="V120" s="29"/>
      <c r="W120" s="55">
        <f t="shared" si="31"/>
        <v>0</v>
      </c>
      <c r="X120" s="29"/>
      <c r="Y120" s="55">
        <f t="shared" si="32"/>
        <v>0</v>
      </c>
      <c r="Z120" s="28"/>
      <c r="AA120" s="55">
        <f t="shared" si="33"/>
        <v>0</v>
      </c>
      <c r="AB120" s="29"/>
      <c r="AC120" s="55">
        <f t="shared" si="34"/>
        <v>0</v>
      </c>
      <c r="AD120" s="29"/>
      <c r="AE120" s="55">
        <f t="shared" si="35"/>
        <v>0</v>
      </c>
      <c r="AF120" s="29"/>
      <c r="AG120" s="55">
        <f t="shared" si="36"/>
        <v>0</v>
      </c>
      <c r="AH120" s="28"/>
      <c r="AI120" s="55">
        <f t="shared" si="37"/>
        <v>0</v>
      </c>
      <c r="AJ120" s="29"/>
      <c r="AK120" s="55">
        <f t="shared" si="38"/>
        <v>0</v>
      </c>
      <c r="AL120" s="29"/>
      <c r="AM120" s="55">
        <f t="shared" si="39"/>
        <v>0</v>
      </c>
      <c r="AN120" s="28"/>
      <c r="AO120" s="55">
        <f t="shared" si="40"/>
        <v>0</v>
      </c>
      <c r="AP120" s="29"/>
      <c r="AQ120" s="55">
        <f t="shared" si="41"/>
        <v>0</v>
      </c>
      <c r="AR120" s="29"/>
      <c r="AS120" s="55">
        <f t="shared" si="42"/>
        <v>0</v>
      </c>
      <c r="AT120" s="28"/>
      <c r="AU120" s="55">
        <f t="shared" si="43"/>
        <v>0</v>
      </c>
      <c r="AV120" s="28"/>
      <c r="AW120" s="55">
        <f t="shared" si="44"/>
        <v>0</v>
      </c>
      <c r="AX120" s="29"/>
      <c r="AY120" s="55">
        <f t="shared" si="45"/>
        <v>0</v>
      </c>
      <c r="AZ120" s="29"/>
      <c r="BA120" s="55">
        <f t="shared" si="46"/>
        <v>0</v>
      </c>
      <c r="BB120" s="28">
        <v>1</v>
      </c>
      <c r="BC120" s="55">
        <f t="shared" si="47"/>
        <v>1</v>
      </c>
      <c r="BD120" s="29"/>
      <c r="BE120" s="55">
        <f t="shared" si="48"/>
        <v>0</v>
      </c>
      <c r="BF120" s="29"/>
      <c r="BG120" s="55">
        <f t="shared" si="49"/>
        <v>0</v>
      </c>
      <c r="BH120" s="28"/>
      <c r="BI120" s="55">
        <f t="shared" si="50"/>
        <v>0</v>
      </c>
      <c r="BJ120" s="29"/>
      <c r="BK120" s="30">
        <f t="shared" si="51"/>
        <v>0</v>
      </c>
      <c r="BL120" s="70"/>
    </row>
    <row r="121" spans="1:64" ht="15.75" customHeight="1" thickBot="1" x14ac:dyDescent="0.25">
      <c r="A121" s="15" t="s">
        <v>322</v>
      </c>
      <c r="B121" s="24" t="s">
        <v>323</v>
      </c>
      <c r="C121" s="16" t="s">
        <v>76</v>
      </c>
      <c r="D121" s="24">
        <f t="shared" si="52"/>
        <v>1</v>
      </c>
      <c r="E121" s="25" t="s">
        <v>76</v>
      </c>
      <c r="F121" s="26" t="s">
        <v>77</v>
      </c>
      <c r="G121" s="27" t="s">
        <v>78</v>
      </c>
      <c r="H121" s="28"/>
      <c r="I121" s="29">
        <f t="shared" si="53"/>
        <v>0</v>
      </c>
      <c r="J121" s="29"/>
      <c r="K121" s="55">
        <f t="shared" si="54"/>
        <v>0</v>
      </c>
      <c r="L121" s="30">
        <v>1</v>
      </c>
      <c r="M121" s="55">
        <f t="shared" si="55"/>
        <v>1</v>
      </c>
      <c r="N121" s="28"/>
      <c r="O121" s="55">
        <f t="shared" si="56"/>
        <v>0</v>
      </c>
      <c r="P121" s="29"/>
      <c r="Q121" s="55">
        <f t="shared" si="57"/>
        <v>0</v>
      </c>
      <c r="R121" s="29"/>
      <c r="S121" s="55">
        <f t="shared" si="29"/>
        <v>0</v>
      </c>
      <c r="T121" s="28"/>
      <c r="U121" s="55">
        <f t="shared" si="30"/>
        <v>0</v>
      </c>
      <c r="V121" s="29"/>
      <c r="W121" s="55">
        <f t="shared" si="31"/>
        <v>0</v>
      </c>
      <c r="X121" s="29"/>
      <c r="Y121" s="55">
        <f t="shared" si="32"/>
        <v>0</v>
      </c>
      <c r="Z121" s="28"/>
      <c r="AA121" s="55">
        <f t="shared" si="33"/>
        <v>0</v>
      </c>
      <c r="AB121" s="29"/>
      <c r="AC121" s="55">
        <f t="shared" si="34"/>
        <v>0</v>
      </c>
      <c r="AD121" s="29"/>
      <c r="AE121" s="55">
        <f t="shared" si="35"/>
        <v>0</v>
      </c>
      <c r="AF121" s="29"/>
      <c r="AG121" s="55">
        <f t="shared" si="36"/>
        <v>0</v>
      </c>
      <c r="AH121" s="28"/>
      <c r="AI121" s="55">
        <f t="shared" si="37"/>
        <v>0</v>
      </c>
      <c r="AJ121" s="29"/>
      <c r="AK121" s="55">
        <f t="shared" si="38"/>
        <v>0</v>
      </c>
      <c r="AL121" s="29"/>
      <c r="AM121" s="55">
        <f t="shared" si="39"/>
        <v>0</v>
      </c>
      <c r="AN121" s="28"/>
      <c r="AO121" s="55">
        <f t="shared" si="40"/>
        <v>0</v>
      </c>
      <c r="AP121" s="29"/>
      <c r="AQ121" s="55">
        <f t="shared" si="41"/>
        <v>0</v>
      </c>
      <c r="AR121" s="29"/>
      <c r="AS121" s="55">
        <f t="shared" si="42"/>
        <v>0</v>
      </c>
      <c r="AT121" s="28"/>
      <c r="AU121" s="55">
        <f t="shared" si="43"/>
        <v>0</v>
      </c>
      <c r="AV121" s="28"/>
      <c r="AW121" s="55">
        <f t="shared" si="44"/>
        <v>0</v>
      </c>
      <c r="AX121" s="29"/>
      <c r="AY121" s="55">
        <f t="shared" si="45"/>
        <v>0</v>
      </c>
      <c r="AZ121" s="29"/>
      <c r="BA121" s="55">
        <f t="shared" si="46"/>
        <v>0</v>
      </c>
      <c r="BB121" s="28"/>
      <c r="BC121" s="55">
        <f t="shared" si="47"/>
        <v>0</v>
      </c>
      <c r="BD121" s="29"/>
      <c r="BE121" s="55">
        <f t="shared" si="48"/>
        <v>0</v>
      </c>
      <c r="BF121" s="29"/>
      <c r="BG121" s="55">
        <f t="shared" si="49"/>
        <v>0</v>
      </c>
      <c r="BH121" s="28"/>
      <c r="BI121" s="55">
        <f t="shared" si="50"/>
        <v>0</v>
      </c>
      <c r="BJ121" s="29"/>
      <c r="BK121" s="30">
        <f t="shared" si="51"/>
        <v>0</v>
      </c>
      <c r="BL121" s="70"/>
    </row>
    <row r="122" spans="1:64" ht="38.25" customHeight="1" thickBot="1" x14ac:dyDescent="0.25">
      <c r="A122" s="15" t="s">
        <v>324</v>
      </c>
      <c r="B122" s="32" t="s">
        <v>325</v>
      </c>
      <c r="C122" s="16" t="s">
        <v>326</v>
      </c>
      <c r="D122" s="24">
        <f t="shared" si="52"/>
        <v>1</v>
      </c>
      <c r="E122" s="36" t="s">
        <v>326</v>
      </c>
      <c r="F122" s="34" t="s">
        <v>327</v>
      </c>
      <c r="G122" s="35" t="s">
        <v>328</v>
      </c>
      <c r="H122" s="28"/>
      <c r="I122" s="29">
        <f t="shared" si="53"/>
        <v>0</v>
      </c>
      <c r="J122" s="29"/>
      <c r="K122" s="55">
        <f t="shared" si="54"/>
        <v>0</v>
      </c>
      <c r="L122" s="30"/>
      <c r="M122" s="55">
        <f t="shared" si="55"/>
        <v>0</v>
      </c>
      <c r="N122" s="28"/>
      <c r="O122" s="55">
        <f t="shared" si="56"/>
        <v>0</v>
      </c>
      <c r="P122" s="29"/>
      <c r="Q122" s="55">
        <f t="shared" si="57"/>
        <v>0</v>
      </c>
      <c r="R122" s="29"/>
      <c r="S122" s="55">
        <f t="shared" si="29"/>
        <v>0</v>
      </c>
      <c r="T122" s="28"/>
      <c r="U122" s="55">
        <f t="shared" si="30"/>
        <v>0</v>
      </c>
      <c r="V122" s="29"/>
      <c r="W122" s="55">
        <f t="shared" si="31"/>
        <v>0</v>
      </c>
      <c r="X122" s="29"/>
      <c r="Y122" s="55">
        <f t="shared" si="32"/>
        <v>0</v>
      </c>
      <c r="Z122" s="28"/>
      <c r="AA122" s="55">
        <f t="shared" si="33"/>
        <v>0</v>
      </c>
      <c r="AB122" s="29"/>
      <c r="AC122" s="55">
        <f t="shared" si="34"/>
        <v>0</v>
      </c>
      <c r="AD122" s="29">
        <v>1</v>
      </c>
      <c r="AE122" s="55">
        <f t="shared" si="35"/>
        <v>1</v>
      </c>
      <c r="AF122" s="29"/>
      <c r="AG122" s="55">
        <f t="shared" si="36"/>
        <v>0</v>
      </c>
      <c r="AH122" s="28"/>
      <c r="AI122" s="55">
        <f t="shared" si="37"/>
        <v>0</v>
      </c>
      <c r="AJ122" s="29"/>
      <c r="AK122" s="55">
        <f t="shared" si="38"/>
        <v>0</v>
      </c>
      <c r="AL122" s="29"/>
      <c r="AM122" s="55">
        <f t="shared" si="39"/>
        <v>0</v>
      </c>
      <c r="AN122" s="28"/>
      <c r="AO122" s="55">
        <f t="shared" si="40"/>
        <v>0</v>
      </c>
      <c r="AP122" s="29"/>
      <c r="AQ122" s="55">
        <f t="shared" si="41"/>
        <v>0</v>
      </c>
      <c r="AR122" s="29"/>
      <c r="AS122" s="55">
        <f t="shared" si="42"/>
        <v>0</v>
      </c>
      <c r="AT122" s="28"/>
      <c r="AU122" s="55">
        <f t="shared" si="43"/>
        <v>0</v>
      </c>
      <c r="AV122" s="28"/>
      <c r="AW122" s="55">
        <f t="shared" si="44"/>
        <v>0</v>
      </c>
      <c r="AX122" s="29"/>
      <c r="AY122" s="55">
        <f t="shared" si="45"/>
        <v>0</v>
      </c>
      <c r="AZ122" s="29"/>
      <c r="BA122" s="55">
        <f t="shared" si="46"/>
        <v>0</v>
      </c>
      <c r="BB122" s="28"/>
      <c r="BC122" s="55">
        <f t="shared" si="47"/>
        <v>0</v>
      </c>
      <c r="BD122" s="29"/>
      <c r="BE122" s="55">
        <f t="shared" si="48"/>
        <v>0</v>
      </c>
      <c r="BF122" s="29"/>
      <c r="BG122" s="55">
        <f t="shared" si="49"/>
        <v>0</v>
      </c>
      <c r="BH122" s="28"/>
      <c r="BI122" s="55">
        <f t="shared" si="50"/>
        <v>0</v>
      </c>
      <c r="BJ122" s="29"/>
      <c r="BK122" s="30">
        <f t="shared" si="51"/>
        <v>0</v>
      </c>
      <c r="BL122" s="70"/>
    </row>
    <row r="123" spans="1:64" ht="15.75" customHeight="1" thickBot="1" x14ac:dyDescent="0.25">
      <c r="A123" s="15" t="s">
        <v>329</v>
      </c>
      <c r="B123" s="24" t="s">
        <v>330</v>
      </c>
      <c r="C123" s="16" t="s">
        <v>78</v>
      </c>
      <c r="D123" s="24">
        <f t="shared" si="52"/>
        <v>1</v>
      </c>
      <c r="E123" s="25" t="s">
        <v>78</v>
      </c>
      <c r="F123" s="26" t="s">
        <v>77</v>
      </c>
      <c r="G123" s="27" t="s">
        <v>76</v>
      </c>
      <c r="H123" s="28">
        <v>1</v>
      </c>
      <c r="I123" s="29">
        <f t="shared" si="53"/>
        <v>1</v>
      </c>
      <c r="J123" s="29"/>
      <c r="K123" s="55">
        <f t="shared" si="54"/>
        <v>0</v>
      </c>
      <c r="L123" s="30"/>
      <c r="M123" s="55">
        <f t="shared" si="55"/>
        <v>0</v>
      </c>
      <c r="N123" s="28"/>
      <c r="O123" s="55">
        <f t="shared" si="56"/>
        <v>0</v>
      </c>
      <c r="P123" s="29"/>
      <c r="Q123" s="55">
        <f t="shared" si="57"/>
        <v>0</v>
      </c>
      <c r="R123" s="29"/>
      <c r="S123" s="55">
        <f t="shared" si="29"/>
        <v>0</v>
      </c>
      <c r="T123" s="28"/>
      <c r="U123" s="55">
        <f t="shared" si="30"/>
        <v>0</v>
      </c>
      <c r="V123" s="29"/>
      <c r="W123" s="55">
        <f t="shared" si="31"/>
        <v>0</v>
      </c>
      <c r="X123" s="29"/>
      <c r="Y123" s="55">
        <f t="shared" si="32"/>
        <v>0</v>
      </c>
      <c r="Z123" s="28"/>
      <c r="AA123" s="55">
        <f t="shared" si="33"/>
        <v>0</v>
      </c>
      <c r="AB123" s="29"/>
      <c r="AC123" s="55">
        <f t="shared" si="34"/>
        <v>0</v>
      </c>
      <c r="AD123" s="29"/>
      <c r="AE123" s="55">
        <f t="shared" si="35"/>
        <v>0</v>
      </c>
      <c r="AF123" s="29"/>
      <c r="AG123" s="55">
        <f t="shared" si="36"/>
        <v>0</v>
      </c>
      <c r="AH123" s="28"/>
      <c r="AI123" s="55">
        <f t="shared" si="37"/>
        <v>0</v>
      </c>
      <c r="AJ123" s="29"/>
      <c r="AK123" s="55">
        <f t="shared" si="38"/>
        <v>0</v>
      </c>
      <c r="AL123" s="29"/>
      <c r="AM123" s="55">
        <f t="shared" si="39"/>
        <v>0</v>
      </c>
      <c r="AN123" s="28"/>
      <c r="AO123" s="55">
        <f t="shared" si="40"/>
        <v>0</v>
      </c>
      <c r="AP123" s="29"/>
      <c r="AQ123" s="55">
        <f t="shared" si="41"/>
        <v>0</v>
      </c>
      <c r="AR123" s="29"/>
      <c r="AS123" s="55">
        <f t="shared" si="42"/>
        <v>0</v>
      </c>
      <c r="AT123" s="28"/>
      <c r="AU123" s="55">
        <f t="shared" si="43"/>
        <v>0</v>
      </c>
      <c r="AV123" s="28"/>
      <c r="AW123" s="55">
        <f t="shared" si="44"/>
        <v>0</v>
      </c>
      <c r="AX123" s="29"/>
      <c r="AY123" s="55">
        <f t="shared" si="45"/>
        <v>0</v>
      </c>
      <c r="AZ123" s="29"/>
      <c r="BA123" s="55">
        <f t="shared" si="46"/>
        <v>0</v>
      </c>
      <c r="BB123" s="28"/>
      <c r="BC123" s="55">
        <f t="shared" si="47"/>
        <v>0</v>
      </c>
      <c r="BD123" s="29"/>
      <c r="BE123" s="55">
        <f t="shared" si="48"/>
        <v>0</v>
      </c>
      <c r="BF123" s="29"/>
      <c r="BG123" s="55">
        <f t="shared" si="49"/>
        <v>0</v>
      </c>
      <c r="BH123" s="28"/>
      <c r="BI123" s="55">
        <f t="shared" si="50"/>
        <v>0</v>
      </c>
      <c r="BJ123" s="29"/>
      <c r="BK123" s="30">
        <f t="shared" si="51"/>
        <v>0</v>
      </c>
      <c r="BL123" s="70"/>
    </row>
    <row r="124" spans="1:64" ht="15.75" customHeight="1" thickBot="1" x14ac:dyDescent="0.25">
      <c r="A124" s="15" t="s">
        <v>331</v>
      </c>
      <c r="B124" s="24" t="s">
        <v>332</v>
      </c>
      <c r="C124" s="16" t="s">
        <v>76</v>
      </c>
      <c r="D124" s="24">
        <f t="shared" si="52"/>
        <v>1</v>
      </c>
      <c r="E124" s="25" t="s">
        <v>76</v>
      </c>
      <c r="F124" s="26" t="s">
        <v>77</v>
      </c>
      <c r="G124" s="27" t="s">
        <v>333</v>
      </c>
      <c r="H124" s="28"/>
      <c r="I124" s="29">
        <f t="shared" si="53"/>
        <v>0</v>
      </c>
      <c r="J124" s="29"/>
      <c r="K124" s="55">
        <f t="shared" si="54"/>
        <v>0</v>
      </c>
      <c r="L124" s="30"/>
      <c r="M124" s="55">
        <f t="shared" si="55"/>
        <v>0</v>
      </c>
      <c r="N124" s="28"/>
      <c r="O124" s="55">
        <f t="shared" si="56"/>
        <v>0</v>
      </c>
      <c r="P124" s="29">
        <v>1</v>
      </c>
      <c r="Q124" s="55">
        <f t="shared" si="57"/>
        <v>1</v>
      </c>
      <c r="R124" s="29"/>
      <c r="S124" s="55">
        <f t="shared" si="29"/>
        <v>0</v>
      </c>
      <c r="T124" s="28"/>
      <c r="U124" s="55">
        <f t="shared" si="30"/>
        <v>0</v>
      </c>
      <c r="V124" s="29"/>
      <c r="W124" s="55">
        <f t="shared" si="31"/>
        <v>0</v>
      </c>
      <c r="X124" s="29"/>
      <c r="Y124" s="55">
        <f t="shared" si="32"/>
        <v>0</v>
      </c>
      <c r="Z124" s="28"/>
      <c r="AA124" s="55">
        <f t="shared" si="33"/>
        <v>0</v>
      </c>
      <c r="AB124" s="29"/>
      <c r="AC124" s="55">
        <f t="shared" si="34"/>
        <v>0</v>
      </c>
      <c r="AD124" s="29"/>
      <c r="AE124" s="55">
        <f t="shared" si="35"/>
        <v>0</v>
      </c>
      <c r="AF124" s="29"/>
      <c r="AG124" s="55">
        <f t="shared" si="36"/>
        <v>0</v>
      </c>
      <c r="AH124" s="28"/>
      <c r="AI124" s="55">
        <f t="shared" si="37"/>
        <v>0</v>
      </c>
      <c r="AJ124" s="29"/>
      <c r="AK124" s="55">
        <f t="shared" si="38"/>
        <v>0</v>
      </c>
      <c r="AL124" s="29"/>
      <c r="AM124" s="55">
        <f t="shared" si="39"/>
        <v>0</v>
      </c>
      <c r="AN124" s="28"/>
      <c r="AO124" s="55">
        <f t="shared" si="40"/>
        <v>0</v>
      </c>
      <c r="AP124" s="29"/>
      <c r="AQ124" s="55">
        <f t="shared" si="41"/>
        <v>0</v>
      </c>
      <c r="AR124" s="29"/>
      <c r="AS124" s="55">
        <f t="shared" si="42"/>
        <v>0</v>
      </c>
      <c r="AT124" s="28"/>
      <c r="AU124" s="55">
        <f t="shared" si="43"/>
        <v>0</v>
      </c>
      <c r="AV124" s="28"/>
      <c r="AW124" s="55">
        <f t="shared" si="44"/>
        <v>0</v>
      </c>
      <c r="AX124" s="29"/>
      <c r="AY124" s="55">
        <f t="shared" si="45"/>
        <v>0</v>
      </c>
      <c r="AZ124" s="29"/>
      <c r="BA124" s="55">
        <f t="shared" si="46"/>
        <v>0</v>
      </c>
      <c r="BB124" s="28"/>
      <c r="BC124" s="55">
        <f t="shared" si="47"/>
        <v>0</v>
      </c>
      <c r="BD124" s="29"/>
      <c r="BE124" s="55">
        <f t="shared" si="48"/>
        <v>0</v>
      </c>
      <c r="BF124" s="29"/>
      <c r="BG124" s="55">
        <f t="shared" si="49"/>
        <v>0</v>
      </c>
      <c r="BH124" s="28"/>
      <c r="BI124" s="55">
        <f t="shared" si="50"/>
        <v>0</v>
      </c>
      <c r="BJ124" s="29"/>
      <c r="BK124" s="30">
        <f t="shared" si="51"/>
        <v>0</v>
      </c>
      <c r="BL124" s="70"/>
    </row>
    <row r="125" spans="1:64" ht="15.75" customHeight="1" thickBot="1" x14ac:dyDescent="0.25">
      <c r="A125" s="15" t="s">
        <v>334</v>
      </c>
      <c r="B125" s="24" t="s">
        <v>335</v>
      </c>
      <c r="C125" s="16" t="s">
        <v>78</v>
      </c>
      <c r="D125" s="24">
        <f t="shared" si="52"/>
        <v>1</v>
      </c>
      <c r="E125" s="25" t="s">
        <v>78</v>
      </c>
      <c r="F125" s="26" t="s">
        <v>77</v>
      </c>
      <c r="G125" s="27" t="s">
        <v>76</v>
      </c>
      <c r="H125" s="28"/>
      <c r="I125" s="29">
        <f t="shared" si="53"/>
        <v>0</v>
      </c>
      <c r="J125" s="29"/>
      <c r="K125" s="55">
        <f t="shared" si="54"/>
        <v>0</v>
      </c>
      <c r="L125" s="30"/>
      <c r="M125" s="55">
        <f t="shared" si="55"/>
        <v>0</v>
      </c>
      <c r="N125" s="28"/>
      <c r="O125" s="55">
        <f t="shared" si="56"/>
        <v>0</v>
      </c>
      <c r="P125" s="29"/>
      <c r="Q125" s="55">
        <f t="shared" si="57"/>
        <v>0</v>
      </c>
      <c r="R125" s="29"/>
      <c r="S125" s="55">
        <f t="shared" si="29"/>
        <v>0</v>
      </c>
      <c r="T125" s="28"/>
      <c r="U125" s="55">
        <f t="shared" si="30"/>
        <v>0</v>
      </c>
      <c r="V125" s="29"/>
      <c r="W125" s="55">
        <f t="shared" si="31"/>
        <v>0</v>
      </c>
      <c r="X125" s="29"/>
      <c r="Y125" s="55">
        <f t="shared" si="32"/>
        <v>0</v>
      </c>
      <c r="Z125" s="28"/>
      <c r="AA125" s="55">
        <f t="shared" si="33"/>
        <v>0</v>
      </c>
      <c r="AB125" s="29"/>
      <c r="AC125" s="55">
        <f t="shared" si="34"/>
        <v>0</v>
      </c>
      <c r="AD125" s="29"/>
      <c r="AE125" s="55">
        <f t="shared" si="35"/>
        <v>0</v>
      </c>
      <c r="AF125" s="29"/>
      <c r="AG125" s="55">
        <f t="shared" si="36"/>
        <v>0</v>
      </c>
      <c r="AH125" s="28"/>
      <c r="AI125" s="55">
        <f t="shared" si="37"/>
        <v>0</v>
      </c>
      <c r="AJ125" s="29"/>
      <c r="AK125" s="55">
        <f t="shared" si="38"/>
        <v>0</v>
      </c>
      <c r="AL125" s="29"/>
      <c r="AM125" s="55">
        <f t="shared" si="39"/>
        <v>0</v>
      </c>
      <c r="AN125" s="28"/>
      <c r="AO125" s="55">
        <f t="shared" si="40"/>
        <v>0</v>
      </c>
      <c r="AP125" s="29">
        <v>1</v>
      </c>
      <c r="AQ125" s="55">
        <f t="shared" si="41"/>
        <v>1</v>
      </c>
      <c r="AR125" s="29"/>
      <c r="AS125" s="55">
        <f t="shared" si="42"/>
        <v>0</v>
      </c>
      <c r="AT125" s="28"/>
      <c r="AU125" s="55">
        <f t="shared" si="43"/>
        <v>0</v>
      </c>
      <c r="AV125" s="28"/>
      <c r="AW125" s="55">
        <f t="shared" si="44"/>
        <v>0</v>
      </c>
      <c r="AX125" s="29"/>
      <c r="AY125" s="55">
        <f t="shared" si="45"/>
        <v>0</v>
      </c>
      <c r="AZ125" s="29"/>
      <c r="BA125" s="55">
        <f t="shared" si="46"/>
        <v>0</v>
      </c>
      <c r="BB125" s="28"/>
      <c r="BC125" s="55">
        <f t="shared" si="47"/>
        <v>0</v>
      </c>
      <c r="BD125" s="29"/>
      <c r="BE125" s="55">
        <f t="shared" si="48"/>
        <v>0</v>
      </c>
      <c r="BF125" s="29"/>
      <c r="BG125" s="55">
        <f t="shared" si="49"/>
        <v>0</v>
      </c>
      <c r="BH125" s="28"/>
      <c r="BI125" s="55">
        <f t="shared" si="50"/>
        <v>0</v>
      </c>
      <c r="BJ125" s="29"/>
      <c r="BK125" s="30">
        <f t="shared" si="51"/>
        <v>0</v>
      </c>
      <c r="BL125" s="70"/>
    </row>
    <row r="126" spans="1:64" ht="15.75" customHeight="1" thickBot="1" x14ac:dyDescent="0.25">
      <c r="A126" s="15" t="s">
        <v>336</v>
      </c>
      <c r="B126" s="24" t="s">
        <v>337</v>
      </c>
      <c r="C126" s="16" t="s">
        <v>78</v>
      </c>
      <c r="D126" s="24">
        <f t="shared" si="52"/>
        <v>1</v>
      </c>
      <c r="E126" s="25" t="s">
        <v>78</v>
      </c>
      <c r="F126" s="26" t="s">
        <v>77</v>
      </c>
      <c r="G126" s="27" t="s">
        <v>76</v>
      </c>
      <c r="H126" s="28"/>
      <c r="I126" s="29">
        <f t="shared" si="53"/>
        <v>0</v>
      </c>
      <c r="J126" s="29"/>
      <c r="K126" s="55">
        <f t="shared" si="54"/>
        <v>0</v>
      </c>
      <c r="L126" s="30"/>
      <c r="M126" s="55">
        <f t="shared" si="55"/>
        <v>0</v>
      </c>
      <c r="N126" s="28"/>
      <c r="O126" s="55">
        <f t="shared" si="56"/>
        <v>0</v>
      </c>
      <c r="P126" s="29"/>
      <c r="Q126" s="55">
        <f t="shared" si="57"/>
        <v>0</v>
      </c>
      <c r="R126" s="29"/>
      <c r="S126" s="55">
        <f t="shared" si="29"/>
        <v>0</v>
      </c>
      <c r="T126" s="28"/>
      <c r="U126" s="55">
        <f t="shared" si="30"/>
        <v>0</v>
      </c>
      <c r="V126" s="29"/>
      <c r="W126" s="55">
        <f t="shared" si="31"/>
        <v>0</v>
      </c>
      <c r="X126" s="29"/>
      <c r="Y126" s="55">
        <f t="shared" si="32"/>
        <v>0</v>
      </c>
      <c r="Z126" s="28"/>
      <c r="AA126" s="55">
        <f t="shared" si="33"/>
        <v>0</v>
      </c>
      <c r="AB126" s="29"/>
      <c r="AC126" s="55">
        <f t="shared" si="34"/>
        <v>0</v>
      </c>
      <c r="AD126" s="29"/>
      <c r="AE126" s="55">
        <f t="shared" si="35"/>
        <v>0</v>
      </c>
      <c r="AF126" s="29"/>
      <c r="AG126" s="55">
        <f t="shared" si="36"/>
        <v>0</v>
      </c>
      <c r="AH126" s="28"/>
      <c r="AI126" s="55">
        <f t="shared" si="37"/>
        <v>0</v>
      </c>
      <c r="AJ126" s="29"/>
      <c r="AK126" s="55">
        <f t="shared" si="38"/>
        <v>0</v>
      </c>
      <c r="AL126" s="29"/>
      <c r="AM126" s="55">
        <f t="shared" si="39"/>
        <v>0</v>
      </c>
      <c r="AN126" s="28"/>
      <c r="AO126" s="55">
        <f t="shared" si="40"/>
        <v>0</v>
      </c>
      <c r="AP126" s="29"/>
      <c r="AQ126" s="55">
        <f t="shared" si="41"/>
        <v>0</v>
      </c>
      <c r="AR126" s="29"/>
      <c r="AS126" s="55">
        <f t="shared" si="42"/>
        <v>0</v>
      </c>
      <c r="AT126" s="28"/>
      <c r="AU126" s="55">
        <f t="shared" si="43"/>
        <v>0</v>
      </c>
      <c r="AV126" s="28"/>
      <c r="AW126" s="55">
        <f t="shared" si="44"/>
        <v>0</v>
      </c>
      <c r="AX126" s="29"/>
      <c r="AY126" s="55">
        <f t="shared" si="45"/>
        <v>0</v>
      </c>
      <c r="AZ126" s="29"/>
      <c r="BA126" s="55">
        <f t="shared" si="46"/>
        <v>0</v>
      </c>
      <c r="BB126" s="28"/>
      <c r="BC126" s="55">
        <f t="shared" si="47"/>
        <v>0</v>
      </c>
      <c r="BD126" s="29"/>
      <c r="BE126" s="55">
        <f t="shared" si="48"/>
        <v>0</v>
      </c>
      <c r="BF126" s="29"/>
      <c r="BG126" s="55">
        <f t="shared" si="49"/>
        <v>0</v>
      </c>
      <c r="BH126" s="28">
        <v>1</v>
      </c>
      <c r="BI126" s="55">
        <f t="shared" si="50"/>
        <v>1</v>
      </c>
      <c r="BJ126" s="29"/>
      <c r="BK126" s="30">
        <f t="shared" si="51"/>
        <v>0</v>
      </c>
      <c r="BL126" s="70"/>
    </row>
    <row r="127" spans="1:64" ht="15.75" customHeight="1" thickBot="1" x14ac:dyDescent="0.25">
      <c r="A127" s="15" t="s">
        <v>338</v>
      </c>
      <c r="B127" s="24" t="s">
        <v>339</v>
      </c>
      <c r="C127" s="16" t="s">
        <v>76</v>
      </c>
      <c r="D127" s="24">
        <f t="shared" si="52"/>
        <v>1</v>
      </c>
      <c r="E127" s="25" t="s">
        <v>76</v>
      </c>
      <c r="F127" s="26" t="s">
        <v>77</v>
      </c>
      <c r="G127" s="27" t="s">
        <v>78</v>
      </c>
      <c r="H127" s="28"/>
      <c r="I127" s="29">
        <f t="shared" si="53"/>
        <v>0</v>
      </c>
      <c r="J127" s="29"/>
      <c r="K127" s="55">
        <f t="shared" si="54"/>
        <v>0</v>
      </c>
      <c r="L127" s="30"/>
      <c r="M127" s="55">
        <f t="shared" si="55"/>
        <v>0</v>
      </c>
      <c r="N127" s="28"/>
      <c r="O127" s="55">
        <f t="shared" si="56"/>
        <v>0</v>
      </c>
      <c r="P127" s="29"/>
      <c r="Q127" s="55">
        <f t="shared" si="57"/>
        <v>0</v>
      </c>
      <c r="R127" s="29"/>
      <c r="S127" s="55">
        <f t="shared" si="29"/>
        <v>0</v>
      </c>
      <c r="T127" s="28"/>
      <c r="U127" s="55">
        <f t="shared" si="30"/>
        <v>0</v>
      </c>
      <c r="V127" s="29"/>
      <c r="W127" s="55">
        <f t="shared" si="31"/>
        <v>0</v>
      </c>
      <c r="X127" s="29"/>
      <c r="Y127" s="55">
        <f t="shared" si="32"/>
        <v>0</v>
      </c>
      <c r="Z127" s="28"/>
      <c r="AA127" s="55">
        <f t="shared" si="33"/>
        <v>0</v>
      </c>
      <c r="AB127" s="29"/>
      <c r="AC127" s="55">
        <f t="shared" si="34"/>
        <v>0</v>
      </c>
      <c r="AD127" s="29"/>
      <c r="AE127" s="55">
        <f t="shared" si="35"/>
        <v>0</v>
      </c>
      <c r="AF127" s="29"/>
      <c r="AG127" s="55">
        <f t="shared" si="36"/>
        <v>0</v>
      </c>
      <c r="AH127" s="28"/>
      <c r="AI127" s="55">
        <f t="shared" si="37"/>
        <v>0</v>
      </c>
      <c r="AJ127" s="29"/>
      <c r="AK127" s="55">
        <f t="shared" si="38"/>
        <v>0</v>
      </c>
      <c r="AL127" s="29"/>
      <c r="AM127" s="55">
        <f t="shared" si="39"/>
        <v>0</v>
      </c>
      <c r="AN127" s="28"/>
      <c r="AO127" s="55">
        <f t="shared" si="40"/>
        <v>0</v>
      </c>
      <c r="AP127" s="29"/>
      <c r="AQ127" s="55">
        <f t="shared" si="41"/>
        <v>0</v>
      </c>
      <c r="AR127" s="29"/>
      <c r="AS127" s="55">
        <f t="shared" si="42"/>
        <v>0</v>
      </c>
      <c r="AT127" s="28"/>
      <c r="AU127" s="55">
        <f t="shared" si="43"/>
        <v>0</v>
      </c>
      <c r="AV127" s="28"/>
      <c r="AW127" s="55">
        <f t="shared" si="44"/>
        <v>0</v>
      </c>
      <c r="AX127" s="29"/>
      <c r="AY127" s="55">
        <f t="shared" si="45"/>
        <v>0</v>
      </c>
      <c r="AZ127" s="29"/>
      <c r="BA127" s="55">
        <f t="shared" si="46"/>
        <v>0</v>
      </c>
      <c r="BB127" s="28">
        <v>1</v>
      </c>
      <c r="BC127" s="55">
        <f t="shared" si="47"/>
        <v>1</v>
      </c>
      <c r="BD127" s="29"/>
      <c r="BE127" s="55">
        <f t="shared" si="48"/>
        <v>0</v>
      </c>
      <c r="BF127" s="29"/>
      <c r="BG127" s="55">
        <f t="shared" si="49"/>
        <v>0</v>
      </c>
      <c r="BH127" s="28"/>
      <c r="BI127" s="55">
        <f t="shared" si="50"/>
        <v>0</v>
      </c>
      <c r="BJ127" s="29"/>
      <c r="BK127" s="30">
        <f t="shared" si="51"/>
        <v>0</v>
      </c>
      <c r="BL127" s="70"/>
    </row>
    <row r="128" spans="1:64" ht="15.75" customHeight="1" thickBot="1" x14ac:dyDescent="0.25">
      <c r="A128" s="15" t="s">
        <v>340</v>
      </c>
      <c r="B128" s="24" t="s">
        <v>341</v>
      </c>
      <c r="C128" s="16" t="s">
        <v>76</v>
      </c>
      <c r="D128" s="24">
        <f t="shared" si="52"/>
        <v>1</v>
      </c>
      <c r="E128" s="25" t="s">
        <v>76</v>
      </c>
      <c r="F128" s="26" t="s">
        <v>77</v>
      </c>
      <c r="G128" s="27" t="s">
        <v>78</v>
      </c>
      <c r="H128" s="28"/>
      <c r="I128" s="29">
        <f t="shared" si="53"/>
        <v>0</v>
      </c>
      <c r="J128" s="29"/>
      <c r="K128" s="55">
        <f t="shared" si="54"/>
        <v>0</v>
      </c>
      <c r="L128" s="30"/>
      <c r="M128" s="55">
        <f t="shared" si="55"/>
        <v>0</v>
      </c>
      <c r="N128" s="28"/>
      <c r="O128" s="55">
        <f t="shared" si="56"/>
        <v>0</v>
      </c>
      <c r="P128" s="29"/>
      <c r="Q128" s="55">
        <f t="shared" si="57"/>
        <v>0</v>
      </c>
      <c r="R128" s="29">
        <v>1</v>
      </c>
      <c r="S128" s="55">
        <f t="shared" si="29"/>
        <v>1</v>
      </c>
      <c r="T128" s="28"/>
      <c r="U128" s="55">
        <f t="shared" si="30"/>
        <v>0</v>
      </c>
      <c r="V128" s="29"/>
      <c r="W128" s="55">
        <f t="shared" si="31"/>
        <v>0</v>
      </c>
      <c r="X128" s="29"/>
      <c r="Y128" s="55">
        <f t="shared" si="32"/>
        <v>0</v>
      </c>
      <c r="Z128" s="28"/>
      <c r="AA128" s="55">
        <f t="shared" si="33"/>
        <v>0</v>
      </c>
      <c r="AB128" s="29"/>
      <c r="AC128" s="55">
        <f t="shared" si="34"/>
        <v>0</v>
      </c>
      <c r="AD128" s="29"/>
      <c r="AE128" s="55">
        <f t="shared" si="35"/>
        <v>0</v>
      </c>
      <c r="AF128" s="29"/>
      <c r="AG128" s="55">
        <f t="shared" si="36"/>
        <v>0</v>
      </c>
      <c r="AH128" s="28"/>
      <c r="AI128" s="55">
        <f t="shared" si="37"/>
        <v>0</v>
      </c>
      <c r="AJ128" s="29"/>
      <c r="AK128" s="55">
        <f t="shared" si="38"/>
        <v>0</v>
      </c>
      <c r="AL128" s="29"/>
      <c r="AM128" s="55">
        <f t="shared" si="39"/>
        <v>0</v>
      </c>
      <c r="AN128" s="28"/>
      <c r="AO128" s="55">
        <f t="shared" si="40"/>
        <v>0</v>
      </c>
      <c r="AP128" s="29"/>
      <c r="AQ128" s="55">
        <f t="shared" si="41"/>
        <v>0</v>
      </c>
      <c r="AR128" s="29"/>
      <c r="AS128" s="55">
        <f t="shared" si="42"/>
        <v>0</v>
      </c>
      <c r="AT128" s="28"/>
      <c r="AU128" s="55">
        <f t="shared" si="43"/>
        <v>0</v>
      </c>
      <c r="AV128" s="28"/>
      <c r="AW128" s="55">
        <f t="shared" si="44"/>
        <v>0</v>
      </c>
      <c r="AX128" s="29"/>
      <c r="AY128" s="55">
        <f t="shared" si="45"/>
        <v>0</v>
      </c>
      <c r="AZ128" s="29"/>
      <c r="BA128" s="55">
        <f t="shared" si="46"/>
        <v>0</v>
      </c>
      <c r="BB128" s="28"/>
      <c r="BC128" s="55">
        <f t="shared" si="47"/>
        <v>0</v>
      </c>
      <c r="BD128" s="29"/>
      <c r="BE128" s="55">
        <f t="shared" si="48"/>
        <v>0</v>
      </c>
      <c r="BF128" s="29"/>
      <c r="BG128" s="55">
        <f t="shared" si="49"/>
        <v>0</v>
      </c>
      <c r="BH128" s="28"/>
      <c r="BI128" s="55">
        <f t="shared" si="50"/>
        <v>0</v>
      </c>
      <c r="BJ128" s="29"/>
      <c r="BK128" s="30">
        <f t="shared" si="51"/>
        <v>0</v>
      </c>
      <c r="BL128" s="70"/>
    </row>
    <row r="129" spans="1:64" ht="15.75" customHeight="1" thickBot="1" x14ac:dyDescent="0.25">
      <c r="A129" s="15" t="s">
        <v>342</v>
      </c>
      <c r="B129" s="32" t="s">
        <v>343</v>
      </c>
      <c r="C129" s="16" t="s">
        <v>76</v>
      </c>
      <c r="D129" s="24">
        <f t="shared" si="52"/>
        <v>1</v>
      </c>
      <c r="E129" s="25" t="s">
        <v>76</v>
      </c>
      <c r="F129" s="26" t="s">
        <v>77</v>
      </c>
      <c r="G129" s="27" t="s">
        <v>78</v>
      </c>
      <c r="H129" s="28"/>
      <c r="I129" s="29">
        <f t="shared" si="53"/>
        <v>0</v>
      </c>
      <c r="J129" s="29"/>
      <c r="K129" s="55">
        <f t="shared" si="54"/>
        <v>0</v>
      </c>
      <c r="L129" s="30"/>
      <c r="M129" s="55">
        <f t="shared" si="55"/>
        <v>0</v>
      </c>
      <c r="N129" s="28"/>
      <c r="O129" s="55">
        <f t="shared" si="56"/>
        <v>0</v>
      </c>
      <c r="P129" s="29"/>
      <c r="Q129" s="55">
        <f t="shared" si="57"/>
        <v>0</v>
      </c>
      <c r="R129" s="29">
        <v>1</v>
      </c>
      <c r="S129" s="55">
        <f t="shared" si="29"/>
        <v>1</v>
      </c>
      <c r="T129" s="28"/>
      <c r="U129" s="55">
        <f t="shared" si="30"/>
        <v>0</v>
      </c>
      <c r="V129" s="29"/>
      <c r="W129" s="55">
        <f t="shared" si="31"/>
        <v>0</v>
      </c>
      <c r="X129" s="29"/>
      <c r="Y129" s="55">
        <f t="shared" si="32"/>
        <v>0</v>
      </c>
      <c r="Z129" s="28"/>
      <c r="AA129" s="55">
        <f t="shared" si="33"/>
        <v>0</v>
      </c>
      <c r="AB129" s="29"/>
      <c r="AC129" s="55">
        <f t="shared" si="34"/>
        <v>0</v>
      </c>
      <c r="AD129" s="29"/>
      <c r="AE129" s="55">
        <f t="shared" si="35"/>
        <v>0</v>
      </c>
      <c r="AF129" s="29"/>
      <c r="AG129" s="55">
        <f t="shared" si="36"/>
        <v>0</v>
      </c>
      <c r="AH129" s="28"/>
      <c r="AI129" s="55">
        <f t="shared" si="37"/>
        <v>0</v>
      </c>
      <c r="AJ129" s="29"/>
      <c r="AK129" s="55">
        <f t="shared" si="38"/>
        <v>0</v>
      </c>
      <c r="AL129" s="29"/>
      <c r="AM129" s="55">
        <f t="shared" si="39"/>
        <v>0</v>
      </c>
      <c r="AN129" s="28"/>
      <c r="AO129" s="55">
        <f t="shared" si="40"/>
        <v>0</v>
      </c>
      <c r="AP129" s="29"/>
      <c r="AQ129" s="55">
        <f t="shared" si="41"/>
        <v>0</v>
      </c>
      <c r="AR129" s="29"/>
      <c r="AS129" s="55">
        <f t="shared" si="42"/>
        <v>0</v>
      </c>
      <c r="AT129" s="28"/>
      <c r="AU129" s="55">
        <f t="shared" si="43"/>
        <v>0</v>
      </c>
      <c r="AV129" s="28"/>
      <c r="AW129" s="55">
        <f t="shared" si="44"/>
        <v>0</v>
      </c>
      <c r="AX129" s="29"/>
      <c r="AY129" s="55">
        <f t="shared" si="45"/>
        <v>0</v>
      </c>
      <c r="AZ129" s="29"/>
      <c r="BA129" s="55">
        <f t="shared" si="46"/>
        <v>0</v>
      </c>
      <c r="BB129" s="28"/>
      <c r="BC129" s="55">
        <f t="shared" si="47"/>
        <v>0</v>
      </c>
      <c r="BD129" s="29"/>
      <c r="BE129" s="55">
        <f t="shared" si="48"/>
        <v>0</v>
      </c>
      <c r="BF129" s="29"/>
      <c r="BG129" s="55">
        <f t="shared" si="49"/>
        <v>0</v>
      </c>
      <c r="BH129" s="28"/>
      <c r="BI129" s="55">
        <f t="shared" si="50"/>
        <v>0</v>
      </c>
      <c r="BJ129" s="29"/>
      <c r="BK129" s="30">
        <f t="shared" si="51"/>
        <v>0</v>
      </c>
      <c r="BL129" s="70"/>
    </row>
    <row r="130" spans="1:64" ht="15.75" customHeight="1" thickBot="1" x14ac:dyDescent="0.25">
      <c r="A130" s="15" t="s">
        <v>344</v>
      </c>
      <c r="B130" s="32" t="s">
        <v>345</v>
      </c>
      <c r="C130" s="16" t="s">
        <v>76</v>
      </c>
      <c r="D130" s="24">
        <f t="shared" si="52"/>
        <v>1</v>
      </c>
      <c r="E130" s="25" t="s">
        <v>76</v>
      </c>
      <c r="F130" s="26" t="s">
        <v>77</v>
      </c>
      <c r="G130" s="27" t="s">
        <v>78</v>
      </c>
      <c r="H130" s="28"/>
      <c r="I130" s="29">
        <f t="shared" si="53"/>
        <v>0</v>
      </c>
      <c r="J130" s="29"/>
      <c r="K130" s="55">
        <f t="shared" si="54"/>
        <v>0</v>
      </c>
      <c r="L130" s="30"/>
      <c r="M130" s="55">
        <f t="shared" si="55"/>
        <v>0</v>
      </c>
      <c r="N130" s="28"/>
      <c r="O130" s="55">
        <f t="shared" si="56"/>
        <v>0</v>
      </c>
      <c r="P130" s="29"/>
      <c r="Q130" s="55">
        <f t="shared" si="57"/>
        <v>0</v>
      </c>
      <c r="R130" s="29"/>
      <c r="S130" s="55">
        <f t="shared" si="29"/>
        <v>0</v>
      </c>
      <c r="T130" s="28"/>
      <c r="U130" s="55">
        <f t="shared" si="30"/>
        <v>0</v>
      </c>
      <c r="V130" s="29"/>
      <c r="W130" s="55">
        <f t="shared" si="31"/>
        <v>0</v>
      </c>
      <c r="X130" s="29"/>
      <c r="Y130" s="55">
        <f t="shared" si="32"/>
        <v>0</v>
      </c>
      <c r="Z130" s="28"/>
      <c r="AA130" s="55">
        <f t="shared" si="33"/>
        <v>0</v>
      </c>
      <c r="AB130" s="29"/>
      <c r="AC130" s="55">
        <f t="shared" si="34"/>
        <v>0</v>
      </c>
      <c r="AD130" s="29"/>
      <c r="AE130" s="55">
        <f t="shared" si="35"/>
        <v>0</v>
      </c>
      <c r="AF130" s="29"/>
      <c r="AG130" s="55">
        <f t="shared" si="36"/>
        <v>0</v>
      </c>
      <c r="AH130" s="28"/>
      <c r="AI130" s="55">
        <f t="shared" si="37"/>
        <v>0</v>
      </c>
      <c r="AJ130" s="29"/>
      <c r="AK130" s="55">
        <f t="shared" si="38"/>
        <v>0</v>
      </c>
      <c r="AL130" s="29"/>
      <c r="AM130" s="55">
        <f t="shared" si="39"/>
        <v>0</v>
      </c>
      <c r="AN130" s="28"/>
      <c r="AO130" s="55">
        <f t="shared" si="40"/>
        <v>0</v>
      </c>
      <c r="AP130" s="29"/>
      <c r="AQ130" s="55">
        <f t="shared" si="41"/>
        <v>0</v>
      </c>
      <c r="AR130" s="29"/>
      <c r="AS130" s="55">
        <f t="shared" si="42"/>
        <v>0</v>
      </c>
      <c r="AT130" s="28"/>
      <c r="AU130" s="55">
        <f t="shared" si="43"/>
        <v>0</v>
      </c>
      <c r="AV130" s="28"/>
      <c r="AW130" s="55">
        <f t="shared" si="44"/>
        <v>0</v>
      </c>
      <c r="AX130" s="29"/>
      <c r="AY130" s="55">
        <f t="shared" si="45"/>
        <v>0</v>
      </c>
      <c r="AZ130" s="29"/>
      <c r="BA130" s="55">
        <f t="shared" si="46"/>
        <v>0</v>
      </c>
      <c r="BB130" s="28"/>
      <c r="BC130" s="55">
        <f t="shared" si="47"/>
        <v>0</v>
      </c>
      <c r="BD130" s="29"/>
      <c r="BE130" s="55">
        <f t="shared" si="48"/>
        <v>0</v>
      </c>
      <c r="BF130" s="29"/>
      <c r="BG130" s="55">
        <f t="shared" si="49"/>
        <v>0</v>
      </c>
      <c r="BH130" s="28"/>
      <c r="BI130" s="55">
        <f t="shared" si="50"/>
        <v>0</v>
      </c>
      <c r="BJ130" s="29">
        <v>1</v>
      </c>
      <c r="BK130" s="30">
        <f t="shared" si="51"/>
        <v>1</v>
      </c>
      <c r="BL130" s="70"/>
    </row>
    <row r="131" spans="1:64" ht="15.75" customHeight="1" thickBot="1" x14ac:dyDescent="0.25">
      <c r="A131" s="15" t="s">
        <v>346</v>
      </c>
      <c r="B131" s="32" t="s">
        <v>347</v>
      </c>
      <c r="C131" s="16" t="s">
        <v>78</v>
      </c>
      <c r="D131" s="24">
        <f t="shared" si="52"/>
        <v>1</v>
      </c>
      <c r="E131" s="25" t="s">
        <v>78</v>
      </c>
      <c r="F131" s="26" t="s">
        <v>77</v>
      </c>
      <c r="G131" s="27" t="s">
        <v>76</v>
      </c>
      <c r="H131" s="28"/>
      <c r="I131" s="29">
        <f t="shared" si="53"/>
        <v>0</v>
      </c>
      <c r="J131" s="29"/>
      <c r="K131" s="55">
        <f t="shared" si="54"/>
        <v>0</v>
      </c>
      <c r="L131" s="30"/>
      <c r="M131" s="55">
        <f t="shared" si="55"/>
        <v>0</v>
      </c>
      <c r="N131" s="28"/>
      <c r="O131" s="55">
        <f t="shared" si="56"/>
        <v>0</v>
      </c>
      <c r="P131" s="29"/>
      <c r="Q131" s="55">
        <f t="shared" si="57"/>
        <v>0</v>
      </c>
      <c r="R131" s="29"/>
      <c r="S131" s="55">
        <f t="shared" si="29"/>
        <v>0</v>
      </c>
      <c r="T131" s="28"/>
      <c r="U131" s="55">
        <f t="shared" si="30"/>
        <v>0</v>
      </c>
      <c r="V131" s="29"/>
      <c r="W131" s="55">
        <f t="shared" si="31"/>
        <v>0</v>
      </c>
      <c r="X131" s="29"/>
      <c r="Y131" s="55">
        <f t="shared" si="32"/>
        <v>0</v>
      </c>
      <c r="Z131" s="28"/>
      <c r="AA131" s="55">
        <f t="shared" si="33"/>
        <v>0</v>
      </c>
      <c r="AB131" s="29"/>
      <c r="AC131" s="55">
        <f t="shared" si="34"/>
        <v>0</v>
      </c>
      <c r="AD131" s="29"/>
      <c r="AE131" s="55">
        <f t="shared" si="35"/>
        <v>0</v>
      </c>
      <c r="AF131" s="29"/>
      <c r="AG131" s="55">
        <f t="shared" si="36"/>
        <v>0</v>
      </c>
      <c r="AH131" s="28"/>
      <c r="AI131" s="55">
        <f t="shared" si="37"/>
        <v>0</v>
      </c>
      <c r="AJ131" s="29"/>
      <c r="AK131" s="55">
        <f t="shared" si="38"/>
        <v>0</v>
      </c>
      <c r="AL131" s="29"/>
      <c r="AM131" s="55">
        <f t="shared" si="39"/>
        <v>0</v>
      </c>
      <c r="AN131" s="28"/>
      <c r="AO131" s="55">
        <f t="shared" si="40"/>
        <v>0</v>
      </c>
      <c r="AP131" s="29"/>
      <c r="AQ131" s="55">
        <f t="shared" si="41"/>
        <v>0</v>
      </c>
      <c r="AR131" s="29"/>
      <c r="AS131" s="55">
        <f t="shared" si="42"/>
        <v>0</v>
      </c>
      <c r="AT131" s="28"/>
      <c r="AU131" s="55">
        <f t="shared" si="43"/>
        <v>0</v>
      </c>
      <c r="AV131" s="28"/>
      <c r="AW131" s="55">
        <f t="shared" si="44"/>
        <v>0</v>
      </c>
      <c r="AX131" s="29"/>
      <c r="AY131" s="55">
        <f t="shared" si="45"/>
        <v>0</v>
      </c>
      <c r="AZ131" s="29"/>
      <c r="BA131" s="55">
        <f t="shared" si="46"/>
        <v>0</v>
      </c>
      <c r="BB131" s="28">
        <v>1</v>
      </c>
      <c r="BC131" s="55">
        <f t="shared" si="47"/>
        <v>1</v>
      </c>
      <c r="BD131" s="29"/>
      <c r="BE131" s="55">
        <f t="shared" si="48"/>
        <v>0</v>
      </c>
      <c r="BF131" s="29"/>
      <c r="BG131" s="55">
        <f t="shared" si="49"/>
        <v>0</v>
      </c>
      <c r="BH131" s="28"/>
      <c r="BI131" s="55">
        <f t="shared" si="50"/>
        <v>0</v>
      </c>
      <c r="BJ131" s="29"/>
      <c r="BK131" s="30">
        <f t="shared" si="51"/>
        <v>0</v>
      </c>
      <c r="BL131" s="70"/>
    </row>
    <row r="132" spans="1:64" ht="15.75" customHeight="1" thickBot="1" x14ac:dyDescent="0.25">
      <c r="A132" s="15" t="s">
        <v>348</v>
      </c>
      <c r="B132" s="32" t="s">
        <v>349</v>
      </c>
      <c r="C132" s="16" t="s">
        <v>76</v>
      </c>
      <c r="D132" s="24">
        <f t="shared" si="52"/>
        <v>1</v>
      </c>
      <c r="E132" s="25" t="s">
        <v>76</v>
      </c>
      <c r="F132" s="26" t="s">
        <v>77</v>
      </c>
      <c r="G132" s="27" t="s">
        <v>78</v>
      </c>
      <c r="H132" s="28"/>
      <c r="I132" s="29">
        <f t="shared" si="53"/>
        <v>0</v>
      </c>
      <c r="J132" s="29"/>
      <c r="K132" s="55">
        <f t="shared" si="54"/>
        <v>0</v>
      </c>
      <c r="L132" s="30"/>
      <c r="M132" s="55">
        <f t="shared" si="55"/>
        <v>0</v>
      </c>
      <c r="N132" s="28"/>
      <c r="O132" s="55">
        <f t="shared" si="56"/>
        <v>0</v>
      </c>
      <c r="P132" s="29"/>
      <c r="Q132" s="55">
        <f t="shared" si="57"/>
        <v>0</v>
      </c>
      <c r="R132" s="29"/>
      <c r="S132" s="55">
        <f t="shared" si="29"/>
        <v>0</v>
      </c>
      <c r="T132" s="28"/>
      <c r="U132" s="55">
        <f t="shared" si="30"/>
        <v>0</v>
      </c>
      <c r="V132" s="29"/>
      <c r="W132" s="55">
        <f t="shared" si="31"/>
        <v>0</v>
      </c>
      <c r="X132" s="29"/>
      <c r="Y132" s="55">
        <f t="shared" si="32"/>
        <v>0</v>
      </c>
      <c r="Z132" s="28"/>
      <c r="AA132" s="55">
        <f t="shared" si="33"/>
        <v>0</v>
      </c>
      <c r="AB132" s="29"/>
      <c r="AC132" s="55">
        <f t="shared" si="34"/>
        <v>0</v>
      </c>
      <c r="AD132" s="29"/>
      <c r="AE132" s="55">
        <f t="shared" si="35"/>
        <v>0</v>
      </c>
      <c r="AF132" s="29"/>
      <c r="AG132" s="55">
        <f t="shared" si="36"/>
        <v>0</v>
      </c>
      <c r="AH132" s="28"/>
      <c r="AI132" s="55">
        <f t="shared" si="37"/>
        <v>0</v>
      </c>
      <c r="AJ132" s="29"/>
      <c r="AK132" s="55">
        <f t="shared" si="38"/>
        <v>0</v>
      </c>
      <c r="AL132" s="29"/>
      <c r="AM132" s="55">
        <f t="shared" si="39"/>
        <v>0</v>
      </c>
      <c r="AN132" s="28"/>
      <c r="AO132" s="55">
        <f t="shared" si="40"/>
        <v>0</v>
      </c>
      <c r="AP132" s="29"/>
      <c r="AQ132" s="55">
        <f t="shared" si="41"/>
        <v>0</v>
      </c>
      <c r="AR132" s="29">
        <v>1</v>
      </c>
      <c r="AS132" s="55">
        <f t="shared" si="42"/>
        <v>1</v>
      </c>
      <c r="AT132" s="28"/>
      <c r="AU132" s="55">
        <f t="shared" si="43"/>
        <v>0</v>
      </c>
      <c r="AV132" s="28"/>
      <c r="AW132" s="55">
        <f t="shared" si="44"/>
        <v>0</v>
      </c>
      <c r="AX132" s="29"/>
      <c r="AY132" s="55">
        <f t="shared" si="45"/>
        <v>0</v>
      </c>
      <c r="AZ132" s="29"/>
      <c r="BA132" s="55">
        <f t="shared" si="46"/>
        <v>0</v>
      </c>
      <c r="BB132" s="28"/>
      <c r="BC132" s="55">
        <f t="shared" si="47"/>
        <v>0</v>
      </c>
      <c r="BD132" s="29"/>
      <c r="BE132" s="55">
        <f t="shared" si="48"/>
        <v>0</v>
      </c>
      <c r="BF132" s="29"/>
      <c r="BG132" s="55">
        <f t="shared" si="49"/>
        <v>0</v>
      </c>
      <c r="BH132" s="28"/>
      <c r="BI132" s="55">
        <f t="shared" si="50"/>
        <v>0</v>
      </c>
      <c r="BJ132" s="29"/>
      <c r="BK132" s="30">
        <f t="shared" si="51"/>
        <v>0</v>
      </c>
      <c r="BL132" s="70"/>
    </row>
    <row r="133" spans="1:64" ht="15.75" customHeight="1" thickBot="1" x14ac:dyDescent="0.25">
      <c r="A133" s="15" t="s">
        <v>350</v>
      </c>
      <c r="B133" s="32" t="s">
        <v>351</v>
      </c>
      <c r="C133" s="16" t="s">
        <v>76</v>
      </c>
      <c r="D133" s="24">
        <f t="shared" si="52"/>
        <v>-1</v>
      </c>
      <c r="E133" s="25" t="s">
        <v>78</v>
      </c>
      <c r="F133" s="26" t="s">
        <v>77</v>
      </c>
      <c r="G133" s="27" t="s">
        <v>76</v>
      </c>
      <c r="H133" s="28"/>
      <c r="I133" s="29">
        <f t="shared" si="53"/>
        <v>0</v>
      </c>
      <c r="J133" s="29"/>
      <c r="K133" s="55">
        <f t="shared" si="54"/>
        <v>0</v>
      </c>
      <c r="L133" s="30"/>
      <c r="M133" s="55">
        <f t="shared" si="55"/>
        <v>0</v>
      </c>
      <c r="N133" s="28"/>
      <c r="O133" s="55">
        <f t="shared" si="56"/>
        <v>0</v>
      </c>
      <c r="P133" s="29"/>
      <c r="Q133" s="55">
        <f t="shared" si="57"/>
        <v>0</v>
      </c>
      <c r="R133" s="29"/>
      <c r="S133" s="55">
        <f t="shared" ref="S133:S196" si="58">R133*$D133</f>
        <v>0</v>
      </c>
      <c r="T133" s="28">
        <v>1</v>
      </c>
      <c r="U133" s="55">
        <f t="shared" ref="U133:U196" si="59">T133*$D133</f>
        <v>-1</v>
      </c>
      <c r="V133" s="29"/>
      <c r="W133" s="55">
        <f t="shared" ref="W133:W196" si="60">V133*$D133</f>
        <v>0</v>
      </c>
      <c r="X133" s="29"/>
      <c r="Y133" s="55">
        <f t="shared" ref="Y133:Y196" si="61">X133*$D133</f>
        <v>0</v>
      </c>
      <c r="Z133" s="28"/>
      <c r="AA133" s="55">
        <f t="shared" ref="AA133:AA196" si="62">Z133*$D133</f>
        <v>0</v>
      </c>
      <c r="AB133" s="29"/>
      <c r="AC133" s="55">
        <f t="shared" ref="AC133:AC196" si="63">AB133*$D133</f>
        <v>0</v>
      </c>
      <c r="AD133" s="29"/>
      <c r="AE133" s="55">
        <f t="shared" ref="AE133:AE196" si="64">AD133*$D133</f>
        <v>0</v>
      </c>
      <c r="AF133" s="29"/>
      <c r="AG133" s="55">
        <f t="shared" ref="AG133:AG196" si="65">AF133*$D133</f>
        <v>0</v>
      </c>
      <c r="AH133" s="28"/>
      <c r="AI133" s="55">
        <f t="shared" ref="AI133:AI196" si="66">AH133*$D133</f>
        <v>0</v>
      </c>
      <c r="AJ133" s="29"/>
      <c r="AK133" s="55">
        <f t="shared" ref="AK133:AK196" si="67">AJ133*$D133</f>
        <v>0</v>
      </c>
      <c r="AL133" s="29"/>
      <c r="AM133" s="55">
        <f t="shared" ref="AM133:AM196" si="68">AL133*$D133</f>
        <v>0</v>
      </c>
      <c r="AN133" s="28"/>
      <c r="AO133" s="55">
        <f t="shared" ref="AO133:AO196" si="69">AN133*$D133</f>
        <v>0</v>
      </c>
      <c r="AP133" s="29"/>
      <c r="AQ133" s="55">
        <f t="shared" ref="AQ133:AQ196" si="70">AP133*$D133</f>
        <v>0</v>
      </c>
      <c r="AR133" s="29"/>
      <c r="AS133" s="55">
        <f t="shared" ref="AS133:AS196" si="71">AR133*$D133</f>
        <v>0</v>
      </c>
      <c r="AT133" s="28"/>
      <c r="AU133" s="55">
        <f t="shared" ref="AU133:AU196" si="72">AT133*$D133</f>
        <v>0</v>
      </c>
      <c r="AV133" s="28"/>
      <c r="AW133" s="55">
        <f t="shared" ref="AW133:AW196" si="73">AV133*$D133</f>
        <v>0</v>
      </c>
      <c r="AX133" s="29"/>
      <c r="AY133" s="55">
        <f t="shared" ref="AY133:AY196" si="74">AX133*$D133</f>
        <v>0</v>
      </c>
      <c r="AZ133" s="29"/>
      <c r="BA133" s="55">
        <f t="shared" ref="BA133:BA196" si="75">AZ133*$D133</f>
        <v>0</v>
      </c>
      <c r="BB133" s="28"/>
      <c r="BC133" s="55">
        <f t="shared" ref="BC133:BC196" si="76">BB133*$D133</f>
        <v>0</v>
      </c>
      <c r="BD133" s="29"/>
      <c r="BE133" s="55">
        <f t="shared" ref="BE133:BE196" si="77">BD133*$D133</f>
        <v>0</v>
      </c>
      <c r="BF133" s="29"/>
      <c r="BG133" s="55">
        <f t="shared" ref="BG133:BG196" si="78">BF133*$D133</f>
        <v>0</v>
      </c>
      <c r="BH133" s="28"/>
      <c r="BI133" s="55">
        <f t="shared" ref="BI133:BI196" si="79">BH133*$D133</f>
        <v>0</v>
      </c>
      <c r="BJ133" s="29"/>
      <c r="BK133" s="30">
        <f t="shared" ref="BK133:BK196" si="80">BJ133*$D133</f>
        <v>0</v>
      </c>
      <c r="BL133" s="70"/>
    </row>
    <row r="134" spans="1:64" ht="15.75" customHeight="1" thickBot="1" x14ac:dyDescent="0.25">
      <c r="A134" s="15" t="s">
        <v>352</v>
      </c>
      <c r="B134" s="32" t="s">
        <v>353</v>
      </c>
      <c r="C134" s="16" t="s">
        <v>78</v>
      </c>
      <c r="D134" s="24">
        <f t="shared" ref="D134:D197" si="81">IF(EXACT(C134,E134),$E$2,IF(EXACT(C134,F134),$F$2,IF(EXACT(C134,G134),$G$2,0)))</f>
        <v>1</v>
      </c>
      <c r="E134" s="25" t="s">
        <v>78</v>
      </c>
      <c r="F134" s="26" t="s">
        <v>77</v>
      </c>
      <c r="G134" s="27" t="s">
        <v>76</v>
      </c>
      <c r="H134" s="28"/>
      <c r="I134" s="29">
        <f t="shared" ref="I134:I197" si="82">H134*$D134</f>
        <v>0</v>
      </c>
      <c r="J134" s="29"/>
      <c r="K134" s="55">
        <f t="shared" ref="K134:K197" si="83">J134*$D134</f>
        <v>0</v>
      </c>
      <c r="L134" s="30"/>
      <c r="M134" s="55">
        <f t="shared" ref="M134:M197" si="84">L134*$D134</f>
        <v>0</v>
      </c>
      <c r="N134" s="28"/>
      <c r="O134" s="55">
        <f t="shared" ref="O134:O197" si="85">N134*$D134</f>
        <v>0</v>
      </c>
      <c r="P134" s="29"/>
      <c r="Q134" s="55">
        <f t="shared" ref="Q134:Q197" si="86">P134*$D134</f>
        <v>0</v>
      </c>
      <c r="R134" s="29"/>
      <c r="S134" s="55">
        <f t="shared" si="58"/>
        <v>0</v>
      </c>
      <c r="T134" s="28"/>
      <c r="U134" s="55">
        <f t="shared" si="59"/>
        <v>0</v>
      </c>
      <c r="V134" s="29"/>
      <c r="W134" s="55">
        <f t="shared" si="60"/>
        <v>0</v>
      </c>
      <c r="X134" s="29"/>
      <c r="Y134" s="55">
        <f t="shared" si="61"/>
        <v>0</v>
      </c>
      <c r="Z134" s="28"/>
      <c r="AA134" s="55">
        <f t="shared" si="62"/>
        <v>0</v>
      </c>
      <c r="AB134" s="29"/>
      <c r="AC134" s="55">
        <f t="shared" si="63"/>
        <v>0</v>
      </c>
      <c r="AD134" s="29"/>
      <c r="AE134" s="55">
        <f t="shared" si="64"/>
        <v>0</v>
      </c>
      <c r="AF134" s="29"/>
      <c r="AG134" s="55">
        <f t="shared" si="65"/>
        <v>0</v>
      </c>
      <c r="AH134" s="28"/>
      <c r="AI134" s="55">
        <f t="shared" si="66"/>
        <v>0</v>
      </c>
      <c r="AJ134" s="29"/>
      <c r="AK134" s="55">
        <f t="shared" si="67"/>
        <v>0</v>
      </c>
      <c r="AL134" s="29"/>
      <c r="AM134" s="55">
        <f t="shared" si="68"/>
        <v>0</v>
      </c>
      <c r="AN134" s="28"/>
      <c r="AO134" s="55">
        <f t="shared" si="69"/>
        <v>0</v>
      </c>
      <c r="AP134" s="29"/>
      <c r="AQ134" s="55">
        <f t="shared" si="70"/>
        <v>0</v>
      </c>
      <c r="AR134" s="29"/>
      <c r="AS134" s="55">
        <f t="shared" si="71"/>
        <v>0</v>
      </c>
      <c r="AT134" s="28"/>
      <c r="AU134" s="55">
        <f t="shared" si="72"/>
        <v>0</v>
      </c>
      <c r="AV134" s="28"/>
      <c r="AW134" s="55">
        <f t="shared" si="73"/>
        <v>0</v>
      </c>
      <c r="AX134" s="29"/>
      <c r="AY134" s="55">
        <f t="shared" si="74"/>
        <v>0</v>
      </c>
      <c r="AZ134" s="29"/>
      <c r="BA134" s="55">
        <f t="shared" si="75"/>
        <v>0</v>
      </c>
      <c r="BB134" s="28"/>
      <c r="BC134" s="55">
        <f t="shared" si="76"/>
        <v>0</v>
      </c>
      <c r="BD134" s="29">
        <v>1</v>
      </c>
      <c r="BE134" s="55">
        <f t="shared" si="77"/>
        <v>1</v>
      </c>
      <c r="BF134" s="29"/>
      <c r="BG134" s="55">
        <f t="shared" si="78"/>
        <v>0</v>
      </c>
      <c r="BH134" s="28"/>
      <c r="BI134" s="55">
        <f t="shared" si="79"/>
        <v>0</v>
      </c>
      <c r="BJ134" s="29"/>
      <c r="BK134" s="30">
        <f t="shared" si="80"/>
        <v>0</v>
      </c>
      <c r="BL134" s="70"/>
    </row>
    <row r="135" spans="1:64" ht="15.75" customHeight="1" thickBot="1" x14ac:dyDescent="0.25">
      <c r="A135" s="15" t="s">
        <v>354</v>
      </c>
      <c r="B135" s="24" t="s">
        <v>355</v>
      </c>
      <c r="C135" s="16" t="s">
        <v>76</v>
      </c>
      <c r="D135" s="24">
        <f t="shared" si="81"/>
        <v>1</v>
      </c>
      <c r="E135" s="25" t="s">
        <v>76</v>
      </c>
      <c r="F135" s="26" t="s">
        <v>77</v>
      </c>
      <c r="G135" s="27" t="s">
        <v>78</v>
      </c>
      <c r="H135" s="28"/>
      <c r="I135" s="29">
        <f t="shared" si="82"/>
        <v>0</v>
      </c>
      <c r="J135" s="29"/>
      <c r="K135" s="55">
        <f t="shared" si="83"/>
        <v>0</v>
      </c>
      <c r="L135" s="30"/>
      <c r="M135" s="55">
        <f t="shared" si="84"/>
        <v>0</v>
      </c>
      <c r="N135" s="28"/>
      <c r="O135" s="55">
        <f t="shared" si="85"/>
        <v>0</v>
      </c>
      <c r="P135" s="29"/>
      <c r="Q135" s="55">
        <f t="shared" si="86"/>
        <v>0</v>
      </c>
      <c r="R135" s="29"/>
      <c r="S135" s="55">
        <f t="shared" si="58"/>
        <v>0</v>
      </c>
      <c r="T135" s="28"/>
      <c r="U135" s="55">
        <f t="shared" si="59"/>
        <v>0</v>
      </c>
      <c r="V135" s="29"/>
      <c r="W135" s="55">
        <f t="shared" si="60"/>
        <v>0</v>
      </c>
      <c r="X135" s="29"/>
      <c r="Y135" s="55">
        <f t="shared" si="61"/>
        <v>0</v>
      </c>
      <c r="Z135" s="28"/>
      <c r="AA135" s="55">
        <f t="shared" si="62"/>
        <v>0</v>
      </c>
      <c r="AB135" s="29"/>
      <c r="AC135" s="55">
        <f t="shared" si="63"/>
        <v>0</v>
      </c>
      <c r="AD135" s="29"/>
      <c r="AE135" s="55">
        <f t="shared" si="64"/>
        <v>0</v>
      </c>
      <c r="AF135" s="29"/>
      <c r="AG135" s="55">
        <f t="shared" si="65"/>
        <v>0</v>
      </c>
      <c r="AH135" s="28"/>
      <c r="AI135" s="55">
        <f t="shared" si="66"/>
        <v>0</v>
      </c>
      <c r="AJ135" s="29"/>
      <c r="AK135" s="55">
        <f t="shared" si="67"/>
        <v>0</v>
      </c>
      <c r="AL135" s="29"/>
      <c r="AM135" s="55">
        <f t="shared" si="68"/>
        <v>0</v>
      </c>
      <c r="AN135" s="28">
        <v>1</v>
      </c>
      <c r="AO135" s="55">
        <f t="shared" si="69"/>
        <v>1</v>
      </c>
      <c r="AP135" s="29"/>
      <c r="AQ135" s="55">
        <f t="shared" si="70"/>
        <v>0</v>
      </c>
      <c r="AR135" s="29"/>
      <c r="AS135" s="55">
        <f t="shared" si="71"/>
        <v>0</v>
      </c>
      <c r="AT135" s="28"/>
      <c r="AU135" s="55">
        <f t="shared" si="72"/>
        <v>0</v>
      </c>
      <c r="AV135" s="28"/>
      <c r="AW135" s="55">
        <f t="shared" si="73"/>
        <v>0</v>
      </c>
      <c r="AX135" s="29"/>
      <c r="AY135" s="55">
        <f t="shared" si="74"/>
        <v>0</v>
      </c>
      <c r="AZ135" s="29"/>
      <c r="BA135" s="55">
        <f t="shared" si="75"/>
        <v>0</v>
      </c>
      <c r="BB135" s="28"/>
      <c r="BC135" s="55">
        <f t="shared" si="76"/>
        <v>0</v>
      </c>
      <c r="BD135" s="29"/>
      <c r="BE135" s="55">
        <f t="shared" si="77"/>
        <v>0</v>
      </c>
      <c r="BF135" s="29"/>
      <c r="BG135" s="55">
        <f t="shared" si="78"/>
        <v>0</v>
      </c>
      <c r="BH135" s="28"/>
      <c r="BI135" s="55">
        <f t="shared" si="79"/>
        <v>0</v>
      </c>
      <c r="BJ135" s="29"/>
      <c r="BK135" s="30">
        <f t="shared" si="80"/>
        <v>0</v>
      </c>
      <c r="BL135" s="70"/>
    </row>
    <row r="136" spans="1:64" ht="15.75" customHeight="1" thickBot="1" x14ac:dyDescent="0.25">
      <c r="A136" s="15" t="s">
        <v>356</v>
      </c>
      <c r="B136" s="24" t="s">
        <v>357</v>
      </c>
      <c r="C136" s="16" t="s">
        <v>76</v>
      </c>
      <c r="D136" s="24">
        <f t="shared" si="81"/>
        <v>1</v>
      </c>
      <c r="E136" s="25" t="s">
        <v>76</v>
      </c>
      <c r="F136" s="26" t="s">
        <v>77</v>
      </c>
      <c r="G136" s="27" t="s">
        <v>78</v>
      </c>
      <c r="H136" s="28"/>
      <c r="I136" s="29">
        <f t="shared" si="82"/>
        <v>0</v>
      </c>
      <c r="J136" s="29"/>
      <c r="K136" s="55">
        <f t="shared" si="83"/>
        <v>0</v>
      </c>
      <c r="L136" s="30"/>
      <c r="M136" s="55">
        <f t="shared" si="84"/>
        <v>0</v>
      </c>
      <c r="N136" s="28"/>
      <c r="O136" s="55">
        <f t="shared" si="85"/>
        <v>0</v>
      </c>
      <c r="P136" s="29"/>
      <c r="Q136" s="55">
        <f t="shared" si="86"/>
        <v>0</v>
      </c>
      <c r="R136" s="29">
        <v>1</v>
      </c>
      <c r="S136" s="55">
        <f t="shared" si="58"/>
        <v>1</v>
      </c>
      <c r="T136" s="28"/>
      <c r="U136" s="55">
        <f t="shared" si="59"/>
        <v>0</v>
      </c>
      <c r="V136" s="29"/>
      <c r="W136" s="55">
        <f t="shared" si="60"/>
        <v>0</v>
      </c>
      <c r="X136" s="29"/>
      <c r="Y136" s="55">
        <f t="shared" si="61"/>
        <v>0</v>
      </c>
      <c r="Z136" s="28"/>
      <c r="AA136" s="55">
        <f t="shared" si="62"/>
        <v>0</v>
      </c>
      <c r="AB136" s="29"/>
      <c r="AC136" s="55">
        <f t="shared" si="63"/>
        <v>0</v>
      </c>
      <c r="AD136" s="29"/>
      <c r="AE136" s="55">
        <f t="shared" si="64"/>
        <v>0</v>
      </c>
      <c r="AF136" s="29"/>
      <c r="AG136" s="55">
        <f t="shared" si="65"/>
        <v>0</v>
      </c>
      <c r="AH136" s="28"/>
      <c r="AI136" s="55">
        <f t="shared" si="66"/>
        <v>0</v>
      </c>
      <c r="AJ136" s="29"/>
      <c r="AK136" s="55">
        <f t="shared" si="67"/>
        <v>0</v>
      </c>
      <c r="AL136" s="29"/>
      <c r="AM136" s="55">
        <f t="shared" si="68"/>
        <v>0</v>
      </c>
      <c r="AN136" s="28"/>
      <c r="AO136" s="55">
        <f t="shared" si="69"/>
        <v>0</v>
      </c>
      <c r="AP136" s="29"/>
      <c r="AQ136" s="55">
        <f t="shared" si="70"/>
        <v>0</v>
      </c>
      <c r="AR136" s="29"/>
      <c r="AS136" s="55">
        <f t="shared" si="71"/>
        <v>0</v>
      </c>
      <c r="AT136" s="28"/>
      <c r="AU136" s="55">
        <f t="shared" si="72"/>
        <v>0</v>
      </c>
      <c r="AV136" s="28"/>
      <c r="AW136" s="55">
        <f t="shared" si="73"/>
        <v>0</v>
      </c>
      <c r="AX136" s="29"/>
      <c r="AY136" s="55">
        <f t="shared" si="74"/>
        <v>0</v>
      </c>
      <c r="AZ136" s="29"/>
      <c r="BA136" s="55">
        <f t="shared" si="75"/>
        <v>0</v>
      </c>
      <c r="BB136" s="28"/>
      <c r="BC136" s="55">
        <f t="shared" si="76"/>
        <v>0</v>
      </c>
      <c r="BD136" s="29"/>
      <c r="BE136" s="55">
        <f t="shared" si="77"/>
        <v>0</v>
      </c>
      <c r="BF136" s="29"/>
      <c r="BG136" s="55">
        <f t="shared" si="78"/>
        <v>0</v>
      </c>
      <c r="BH136" s="28"/>
      <c r="BI136" s="55">
        <f t="shared" si="79"/>
        <v>0</v>
      </c>
      <c r="BJ136" s="29"/>
      <c r="BK136" s="30">
        <f t="shared" si="80"/>
        <v>0</v>
      </c>
      <c r="BL136" s="70"/>
    </row>
    <row r="137" spans="1:64" ht="15.75" customHeight="1" thickBot="1" x14ac:dyDescent="0.25">
      <c r="A137" s="15" t="s">
        <v>358</v>
      </c>
      <c r="B137" s="24" t="s">
        <v>359</v>
      </c>
      <c r="C137" s="16" t="s">
        <v>76</v>
      </c>
      <c r="D137" s="24">
        <f t="shared" si="81"/>
        <v>1</v>
      </c>
      <c r="E137" s="25" t="s">
        <v>76</v>
      </c>
      <c r="F137" s="26" t="s">
        <v>77</v>
      </c>
      <c r="G137" s="27" t="s">
        <v>78</v>
      </c>
      <c r="H137" s="28"/>
      <c r="I137" s="29">
        <f t="shared" si="82"/>
        <v>0</v>
      </c>
      <c r="J137" s="29"/>
      <c r="K137" s="55">
        <f t="shared" si="83"/>
        <v>0</v>
      </c>
      <c r="L137" s="30"/>
      <c r="M137" s="55">
        <f t="shared" si="84"/>
        <v>0</v>
      </c>
      <c r="N137" s="28"/>
      <c r="O137" s="55">
        <f t="shared" si="85"/>
        <v>0</v>
      </c>
      <c r="P137" s="29"/>
      <c r="Q137" s="55">
        <f t="shared" si="86"/>
        <v>0</v>
      </c>
      <c r="R137" s="29"/>
      <c r="S137" s="55">
        <f t="shared" si="58"/>
        <v>0</v>
      </c>
      <c r="T137" s="28"/>
      <c r="U137" s="55">
        <f t="shared" si="59"/>
        <v>0</v>
      </c>
      <c r="V137" s="29"/>
      <c r="W137" s="55">
        <f t="shared" si="60"/>
        <v>0</v>
      </c>
      <c r="X137" s="29"/>
      <c r="Y137" s="55">
        <f t="shared" si="61"/>
        <v>0</v>
      </c>
      <c r="Z137" s="28"/>
      <c r="AA137" s="55">
        <f t="shared" si="62"/>
        <v>0</v>
      </c>
      <c r="AB137" s="29"/>
      <c r="AC137" s="55">
        <f t="shared" si="63"/>
        <v>0</v>
      </c>
      <c r="AD137" s="29"/>
      <c r="AE137" s="55">
        <f t="shared" si="64"/>
        <v>0</v>
      </c>
      <c r="AF137" s="29"/>
      <c r="AG137" s="55">
        <f t="shared" si="65"/>
        <v>0</v>
      </c>
      <c r="AH137" s="28"/>
      <c r="AI137" s="55">
        <f t="shared" si="66"/>
        <v>0</v>
      </c>
      <c r="AJ137" s="29"/>
      <c r="AK137" s="55">
        <f t="shared" si="67"/>
        <v>0</v>
      </c>
      <c r="AL137" s="29"/>
      <c r="AM137" s="55">
        <f t="shared" si="68"/>
        <v>0</v>
      </c>
      <c r="AN137" s="28"/>
      <c r="AO137" s="55">
        <f t="shared" si="69"/>
        <v>0</v>
      </c>
      <c r="AP137" s="29"/>
      <c r="AQ137" s="55">
        <f t="shared" si="70"/>
        <v>0</v>
      </c>
      <c r="AR137" s="29"/>
      <c r="AS137" s="55">
        <f t="shared" si="71"/>
        <v>0</v>
      </c>
      <c r="AT137" s="28"/>
      <c r="AU137" s="55">
        <f t="shared" si="72"/>
        <v>0</v>
      </c>
      <c r="AV137" s="28"/>
      <c r="AW137" s="55">
        <f t="shared" si="73"/>
        <v>0</v>
      </c>
      <c r="AX137" s="29"/>
      <c r="AY137" s="55">
        <f t="shared" si="74"/>
        <v>0</v>
      </c>
      <c r="AZ137" s="29"/>
      <c r="BA137" s="55">
        <f t="shared" si="75"/>
        <v>0</v>
      </c>
      <c r="BB137" s="28">
        <v>1</v>
      </c>
      <c r="BC137" s="55">
        <f t="shared" si="76"/>
        <v>1</v>
      </c>
      <c r="BD137" s="29"/>
      <c r="BE137" s="55">
        <f t="shared" si="77"/>
        <v>0</v>
      </c>
      <c r="BF137" s="29"/>
      <c r="BG137" s="55">
        <f t="shared" si="78"/>
        <v>0</v>
      </c>
      <c r="BH137" s="28"/>
      <c r="BI137" s="55">
        <f t="shared" si="79"/>
        <v>0</v>
      </c>
      <c r="BJ137" s="29"/>
      <c r="BK137" s="30">
        <f t="shared" si="80"/>
        <v>0</v>
      </c>
      <c r="BL137" s="70"/>
    </row>
    <row r="138" spans="1:64" ht="15.75" customHeight="1" thickBot="1" x14ac:dyDescent="0.25">
      <c r="A138" s="15" t="s">
        <v>360</v>
      </c>
      <c r="B138" s="24" t="s">
        <v>361</v>
      </c>
      <c r="C138" s="16" t="s">
        <v>76</v>
      </c>
      <c r="D138" s="24">
        <f t="shared" si="81"/>
        <v>1</v>
      </c>
      <c r="E138" s="25" t="s">
        <v>76</v>
      </c>
      <c r="F138" s="26" t="s">
        <v>77</v>
      </c>
      <c r="G138" s="27" t="s">
        <v>78</v>
      </c>
      <c r="H138" s="28"/>
      <c r="I138" s="29">
        <f t="shared" si="82"/>
        <v>0</v>
      </c>
      <c r="J138" s="29"/>
      <c r="K138" s="55">
        <f t="shared" si="83"/>
        <v>0</v>
      </c>
      <c r="L138" s="30"/>
      <c r="M138" s="55">
        <f t="shared" si="84"/>
        <v>0</v>
      </c>
      <c r="N138" s="28"/>
      <c r="O138" s="55">
        <f t="shared" si="85"/>
        <v>0</v>
      </c>
      <c r="P138" s="29"/>
      <c r="Q138" s="55">
        <f t="shared" si="86"/>
        <v>0</v>
      </c>
      <c r="R138" s="29"/>
      <c r="S138" s="55">
        <f t="shared" si="58"/>
        <v>0</v>
      </c>
      <c r="T138" s="28"/>
      <c r="U138" s="55">
        <f t="shared" si="59"/>
        <v>0</v>
      </c>
      <c r="V138" s="29"/>
      <c r="W138" s="55">
        <f t="shared" si="60"/>
        <v>0</v>
      </c>
      <c r="X138" s="29"/>
      <c r="Y138" s="55">
        <f t="shared" si="61"/>
        <v>0</v>
      </c>
      <c r="Z138" s="28"/>
      <c r="AA138" s="55">
        <f t="shared" si="62"/>
        <v>0</v>
      </c>
      <c r="AB138" s="29"/>
      <c r="AC138" s="55">
        <f t="shared" si="63"/>
        <v>0</v>
      </c>
      <c r="AD138" s="29"/>
      <c r="AE138" s="55">
        <f t="shared" si="64"/>
        <v>0</v>
      </c>
      <c r="AF138" s="29"/>
      <c r="AG138" s="55">
        <f t="shared" si="65"/>
        <v>0</v>
      </c>
      <c r="AH138" s="28"/>
      <c r="AI138" s="55">
        <f t="shared" si="66"/>
        <v>0</v>
      </c>
      <c r="AJ138" s="29"/>
      <c r="AK138" s="55">
        <f t="shared" si="67"/>
        <v>0</v>
      </c>
      <c r="AL138" s="29"/>
      <c r="AM138" s="55">
        <f t="shared" si="68"/>
        <v>0</v>
      </c>
      <c r="AN138" s="28"/>
      <c r="AO138" s="55">
        <f t="shared" si="69"/>
        <v>0</v>
      </c>
      <c r="AP138" s="29"/>
      <c r="AQ138" s="55">
        <f t="shared" si="70"/>
        <v>0</v>
      </c>
      <c r="AR138" s="29"/>
      <c r="AS138" s="55">
        <f t="shared" si="71"/>
        <v>0</v>
      </c>
      <c r="AT138" s="28"/>
      <c r="AU138" s="55">
        <f t="shared" si="72"/>
        <v>0</v>
      </c>
      <c r="AV138" s="28"/>
      <c r="AW138" s="55">
        <f t="shared" si="73"/>
        <v>0</v>
      </c>
      <c r="AX138" s="29"/>
      <c r="AY138" s="55">
        <f t="shared" si="74"/>
        <v>0</v>
      </c>
      <c r="AZ138" s="29"/>
      <c r="BA138" s="55">
        <f t="shared" si="75"/>
        <v>0</v>
      </c>
      <c r="BB138" s="28">
        <v>1</v>
      </c>
      <c r="BC138" s="55">
        <f t="shared" si="76"/>
        <v>1</v>
      </c>
      <c r="BD138" s="29"/>
      <c r="BE138" s="55">
        <f t="shared" si="77"/>
        <v>0</v>
      </c>
      <c r="BF138" s="29"/>
      <c r="BG138" s="55">
        <f t="shared" si="78"/>
        <v>0</v>
      </c>
      <c r="BH138" s="28"/>
      <c r="BI138" s="55">
        <f t="shared" si="79"/>
        <v>0</v>
      </c>
      <c r="BJ138" s="29"/>
      <c r="BK138" s="30">
        <f t="shared" si="80"/>
        <v>0</v>
      </c>
      <c r="BL138" s="70"/>
    </row>
    <row r="139" spans="1:64" ht="15.75" customHeight="1" thickBot="1" x14ac:dyDescent="0.25">
      <c r="A139" s="15" t="s">
        <v>362</v>
      </c>
      <c r="B139" s="24" t="s">
        <v>363</v>
      </c>
      <c r="C139" s="16" t="s">
        <v>76</v>
      </c>
      <c r="D139" s="24">
        <f t="shared" si="81"/>
        <v>1</v>
      </c>
      <c r="E139" s="25" t="s">
        <v>76</v>
      </c>
      <c r="F139" s="26" t="s">
        <v>77</v>
      </c>
      <c r="G139" s="27" t="s">
        <v>78</v>
      </c>
      <c r="H139" s="28"/>
      <c r="I139" s="29">
        <f t="shared" si="82"/>
        <v>0</v>
      </c>
      <c r="J139" s="29"/>
      <c r="K139" s="55">
        <f t="shared" si="83"/>
        <v>0</v>
      </c>
      <c r="L139" s="30"/>
      <c r="M139" s="55">
        <f t="shared" si="84"/>
        <v>0</v>
      </c>
      <c r="N139" s="28"/>
      <c r="O139" s="55">
        <f t="shared" si="85"/>
        <v>0</v>
      </c>
      <c r="P139" s="29"/>
      <c r="Q139" s="55">
        <f t="shared" si="86"/>
        <v>0</v>
      </c>
      <c r="R139" s="29"/>
      <c r="S139" s="55">
        <f t="shared" si="58"/>
        <v>0</v>
      </c>
      <c r="T139" s="28"/>
      <c r="U139" s="55">
        <f t="shared" si="59"/>
        <v>0</v>
      </c>
      <c r="V139" s="29"/>
      <c r="W139" s="55">
        <f t="shared" si="60"/>
        <v>0</v>
      </c>
      <c r="X139" s="29"/>
      <c r="Y139" s="55">
        <f t="shared" si="61"/>
        <v>0</v>
      </c>
      <c r="Z139" s="28"/>
      <c r="AA139" s="55">
        <f t="shared" si="62"/>
        <v>0</v>
      </c>
      <c r="AB139" s="29">
        <v>1</v>
      </c>
      <c r="AC139" s="55">
        <f t="shared" si="63"/>
        <v>1</v>
      </c>
      <c r="AD139" s="29"/>
      <c r="AE139" s="55">
        <f t="shared" si="64"/>
        <v>0</v>
      </c>
      <c r="AF139" s="29"/>
      <c r="AG139" s="55">
        <f t="shared" si="65"/>
        <v>0</v>
      </c>
      <c r="AH139" s="28"/>
      <c r="AI139" s="55">
        <f t="shared" si="66"/>
        <v>0</v>
      </c>
      <c r="AJ139" s="29"/>
      <c r="AK139" s="55">
        <f t="shared" si="67"/>
        <v>0</v>
      </c>
      <c r="AL139" s="29"/>
      <c r="AM139" s="55">
        <f t="shared" si="68"/>
        <v>0</v>
      </c>
      <c r="AN139" s="28"/>
      <c r="AO139" s="55">
        <f t="shared" si="69"/>
        <v>0</v>
      </c>
      <c r="AP139" s="29"/>
      <c r="AQ139" s="55">
        <f t="shared" si="70"/>
        <v>0</v>
      </c>
      <c r="AR139" s="29"/>
      <c r="AS139" s="55">
        <f t="shared" si="71"/>
        <v>0</v>
      </c>
      <c r="AT139" s="28"/>
      <c r="AU139" s="55">
        <f t="shared" si="72"/>
        <v>0</v>
      </c>
      <c r="AV139" s="28"/>
      <c r="AW139" s="55">
        <f t="shared" si="73"/>
        <v>0</v>
      </c>
      <c r="AX139" s="29"/>
      <c r="AY139" s="55">
        <f t="shared" si="74"/>
        <v>0</v>
      </c>
      <c r="AZ139" s="29"/>
      <c r="BA139" s="55">
        <f t="shared" si="75"/>
        <v>0</v>
      </c>
      <c r="BB139" s="28"/>
      <c r="BC139" s="55">
        <f t="shared" si="76"/>
        <v>0</v>
      </c>
      <c r="BD139" s="29"/>
      <c r="BE139" s="55">
        <f t="shared" si="77"/>
        <v>0</v>
      </c>
      <c r="BF139" s="29"/>
      <c r="BG139" s="55">
        <f t="shared" si="78"/>
        <v>0</v>
      </c>
      <c r="BH139" s="28"/>
      <c r="BI139" s="55">
        <f t="shared" si="79"/>
        <v>0</v>
      </c>
      <c r="BJ139" s="29"/>
      <c r="BK139" s="30">
        <f t="shared" si="80"/>
        <v>0</v>
      </c>
      <c r="BL139" s="70"/>
    </row>
    <row r="140" spans="1:64" ht="15.75" customHeight="1" thickBot="1" x14ac:dyDescent="0.25">
      <c r="A140" s="15" t="s">
        <v>364</v>
      </c>
      <c r="B140" s="24" t="s">
        <v>365</v>
      </c>
      <c r="C140" s="16" t="s">
        <v>78</v>
      </c>
      <c r="D140" s="24">
        <f t="shared" si="81"/>
        <v>1</v>
      </c>
      <c r="E140" s="25" t="s">
        <v>78</v>
      </c>
      <c r="F140" s="26" t="s">
        <v>77</v>
      </c>
      <c r="G140" s="27" t="s">
        <v>76</v>
      </c>
      <c r="H140" s="28"/>
      <c r="I140" s="29">
        <f t="shared" si="82"/>
        <v>0</v>
      </c>
      <c r="J140" s="29"/>
      <c r="K140" s="55">
        <f t="shared" si="83"/>
        <v>0</v>
      </c>
      <c r="L140" s="30"/>
      <c r="M140" s="55">
        <f t="shared" si="84"/>
        <v>0</v>
      </c>
      <c r="N140" s="28"/>
      <c r="O140" s="55">
        <f t="shared" si="85"/>
        <v>0</v>
      </c>
      <c r="P140" s="29"/>
      <c r="Q140" s="55">
        <f t="shared" si="86"/>
        <v>0</v>
      </c>
      <c r="R140" s="29"/>
      <c r="S140" s="55">
        <f t="shared" si="58"/>
        <v>0</v>
      </c>
      <c r="T140" s="28"/>
      <c r="U140" s="55">
        <f t="shared" si="59"/>
        <v>0</v>
      </c>
      <c r="V140" s="29"/>
      <c r="W140" s="55">
        <f t="shared" si="60"/>
        <v>0</v>
      </c>
      <c r="X140" s="29"/>
      <c r="Y140" s="55">
        <f t="shared" si="61"/>
        <v>0</v>
      </c>
      <c r="Z140" s="28"/>
      <c r="AA140" s="55">
        <f t="shared" si="62"/>
        <v>0</v>
      </c>
      <c r="AB140" s="29"/>
      <c r="AC140" s="55">
        <f t="shared" si="63"/>
        <v>0</v>
      </c>
      <c r="AD140" s="29"/>
      <c r="AE140" s="55">
        <f t="shared" si="64"/>
        <v>0</v>
      </c>
      <c r="AF140" s="29"/>
      <c r="AG140" s="55">
        <f t="shared" si="65"/>
        <v>0</v>
      </c>
      <c r="AH140" s="28"/>
      <c r="AI140" s="55">
        <f t="shared" si="66"/>
        <v>0</v>
      </c>
      <c r="AJ140" s="29"/>
      <c r="AK140" s="55">
        <f t="shared" si="67"/>
        <v>0</v>
      </c>
      <c r="AL140" s="29"/>
      <c r="AM140" s="55">
        <f t="shared" si="68"/>
        <v>0</v>
      </c>
      <c r="AN140" s="28"/>
      <c r="AO140" s="55">
        <f t="shared" si="69"/>
        <v>0</v>
      </c>
      <c r="AP140" s="29"/>
      <c r="AQ140" s="55">
        <f t="shared" si="70"/>
        <v>0</v>
      </c>
      <c r="AR140" s="29"/>
      <c r="AS140" s="55">
        <f t="shared" si="71"/>
        <v>0</v>
      </c>
      <c r="AT140" s="28"/>
      <c r="AU140" s="55">
        <f t="shared" si="72"/>
        <v>0</v>
      </c>
      <c r="AV140" s="28"/>
      <c r="AW140" s="55">
        <f t="shared" si="73"/>
        <v>0</v>
      </c>
      <c r="AX140" s="29"/>
      <c r="AY140" s="55">
        <f t="shared" si="74"/>
        <v>0</v>
      </c>
      <c r="AZ140" s="29"/>
      <c r="BA140" s="55">
        <f t="shared" si="75"/>
        <v>0</v>
      </c>
      <c r="BB140" s="28"/>
      <c r="BC140" s="55">
        <f t="shared" si="76"/>
        <v>0</v>
      </c>
      <c r="BD140" s="29"/>
      <c r="BE140" s="55">
        <f t="shared" si="77"/>
        <v>0</v>
      </c>
      <c r="BF140" s="29"/>
      <c r="BG140" s="55">
        <f t="shared" si="78"/>
        <v>0</v>
      </c>
      <c r="BH140" s="28"/>
      <c r="BI140" s="55">
        <f t="shared" si="79"/>
        <v>0</v>
      </c>
      <c r="BJ140" s="29">
        <v>1</v>
      </c>
      <c r="BK140" s="30">
        <f t="shared" si="80"/>
        <v>1</v>
      </c>
      <c r="BL140" s="70"/>
    </row>
    <row r="141" spans="1:64" ht="15.75" customHeight="1" thickBot="1" x14ac:dyDescent="0.25">
      <c r="A141" s="15" t="s">
        <v>366</v>
      </c>
      <c r="B141" s="24" t="s">
        <v>367</v>
      </c>
      <c r="C141" s="16" t="s">
        <v>76</v>
      </c>
      <c r="D141" s="24">
        <f t="shared" si="81"/>
        <v>1</v>
      </c>
      <c r="E141" s="25" t="s">
        <v>76</v>
      </c>
      <c r="F141" s="26" t="s">
        <v>77</v>
      </c>
      <c r="G141" s="27" t="s">
        <v>78</v>
      </c>
      <c r="H141" s="28"/>
      <c r="I141" s="29">
        <f t="shared" si="82"/>
        <v>0</v>
      </c>
      <c r="J141" s="29"/>
      <c r="K141" s="55">
        <f t="shared" si="83"/>
        <v>0</v>
      </c>
      <c r="L141" s="30"/>
      <c r="M141" s="55">
        <f t="shared" si="84"/>
        <v>0</v>
      </c>
      <c r="N141" s="28"/>
      <c r="O141" s="55">
        <f t="shared" si="85"/>
        <v>0</v>
      </c>
      <c r="P141" s="29"/>
      <c r="Q141" s="55">
        <f t="shared" si="86"/>
        <v>0</v>
      </c>
      <c r="R141" s="29"/>
      <c r="S141" s="55">
        <f t="shared" si="58"/>
        <v>0</v>
      </c>
      <c r="T141" s="28"/>
      <c r="U141" s="55">
        <f t="shared" si="59"/>
        <v>0</v>
      </c>
      <c r="V141" s="29"/>
      <c r="W141" s="55">
        <f t="shared" si="60"/>
        <v>0</v>
      </c>
      <c r="X141" s="29"/>
      <c r="Y141" s="55">
        <f t="shared" si="61"/>
        <v>0</v>
      </c>
      <c r="Z141" s="28"/>
      <c r="AA141" s="55">
        <f t="shared" si="62"/>
        <v>0</v>
      </c>
      <c r="AB141" s="29"/>
      <c r="AC141" s="55">
        <f t="shared" si="63"/>
        <v>0</v>
      </c>
      <c r="AD141" s="29"/>
      <c r="AE141" s="55">
        <f t="shared" si="64"/>
        <v>0</v>
      </c>
      <c r="AF141" s="29"/>
      <c r="AG141" s="55">
        <f t="shared" si="65"/>
        <v>0</v>
      </c>
      <c r="AH141" s="28"/>
      <c r="AI141" s="55">
        <f t="shared" si="66"/>
        <v>0</v>
      </c>
      <c r="AJ141" s="29"/>
      <c r="AK141" s="55">
        <f t="shared" si="67"/>
        <v>0</v>
      </c>
      <c r="AL141" s="29"/>
      <c r="AM141" s="55">
        <f t="shared" si="68"/>
        <v>0</v>
      </c>
      <c r="AN141" s="28"/>
      <c r="AO141" s="55">
        <f t="shared" si="69"/>
        <v>0</v>
      </c>
      <c r="AP141" s="29"/>
      <c r="AQ141" s="55">
        <f t="shared" si="70"/>
        <v>0</v>
      </c>
      <c r="AR141" s="29"/>
      <c r="AS141" s="55">
        <f t="shared" si="71"/>
        <v>0</v>
      </c>
      <c r="AT141" s="28"/>
      <c r="AU141" s="55">
        <f t="shared" si="72"/>
        <v>0</v>
      </c>
      <c r="AV141" s="28"/>
      <c r="AW141" s="55">
        <f t="shared" si="73"/>
        <v>0</v>
      </c>
      <c r="AX141" s="29"/>
      <c r="AY141" s="55">
        <f t="shared" si="74"/>
        <v>0</v>
      </c>
      <c r="AZ141" s="29"/>
      <c r="BA141" s="55">
        <f t="shared" si="75"/>
        <v>0</v>
      </c>
      <c r="BB141" s="28">
        <v>1</v>
      </c>
      <c r="BC141" s="55">
        <f t="shared" si="76"/>
        <v>1</v>
      </c>
      <c r="BD141" s="29"/>
      <c r="BE141" s="55">
        <f t="shared" si="77"/>
        <v>0</v>
      </c>
      <c r="BF141" s="29"/>
      <c r="BG141" s="55">
        <f t="shared" si="78"/>
        <v>0</v>
      </c>
      <c r="BH141" s="28"/>
      <c r="BI141" s="55">
        <f t="shared" si="79"/>
        <v>0</v>
      </c>
      <c r="BJ141" s="29"/>
      <c r="BK141" s="30">
        <f t="shared" si="80"/>
        <v>0</v>
      </c>
      <c r="BL141" s="70"/>
    </row>
    <row r="142" spans="1:64" ht="15.75" customHeight="1" thickBot="1" x14ac:dyDescent="0.25">
      <c r="A142" s="15" t="s">
        <v>368</v>
      </c>
      <c r="B142" s="32" t="s">
        <v>369</v>
      </c>
      <c r="C142" s="16" t="s">
        <v>76</v>
      </c>
      <c r="D142" s="24">
        <f t="shared" si="81"/>
        <v>1</v>
      </c>
      <c r="E142" s="25" t="s">
        <v>76</v>
      </c>
      <c r="F142" s="26" t="s">
        <v>77</v>
      </c>
      <c r="G142" s="27" t="s">
        <v>78</v>
      </c>
      <c r="H142" s="28"/>
      <c r="I142" s="29">
        <f t="shared" si="82"/>
        <v>0</v>
      </c>
      <c r="J142" s="29"/>
      <c r="K142" s="55">
        <f t="shared" si="83"/>
        <v>0</v>
      </c>
      <c r="L142" s="30"/>
      <c r="M142" s="55">
        <f t="shared" si="84"/>
        <v>0</v>
      </c>
      <c r="N142" s="28">
        <v>1</v>
      </c>
      <c r="O142" s="55">
        <f t="shared" si="85"/>
        <v>1</v>
      </c>
      <c r="P142" s="29"/>
      <c r="Q142" s="55">
        <f t="shared" si="86"/>
        <v>0</v>
      </c>
      <c r="R142" s="29"/>
      <c r="S142" s="55">
        <f t="shared" si="58"/>
        <v>0</v>
      </c>
      <c r="T142" s="28"/>
      <c r="U142" s="55">
        <f t="shared" si="59"/>
        <v>0</v>
      </c>
      <c r="V142" s="29"/>
      <c r="W142" s="55">
        <f t="shared" si="60"/>
        <v>0</v>
      </c>
      <c r="X142" s="29"/>
      <c r="Y142" s="55">
        <f t="shared" si="61"/>
        <v>0</v>
      </c>
      <c r="Z142" s="28"/>
      <c r="AA142" s="55">
        <f t="shared" si="62"/>
        <v>0</v>
      </c>
      <c r="AB142" s="29"/>
      <c r="AC142" s="55">
        <f t="shared" si="63"/>
        <v>0</v>
      </c>
      <c r="AD142" s="29"/>
      <c r="AE142" s="55">
        <f t="shared" si="64"/>
        <v>0</v>
      </c>
      <c r="AF142" s="29"/>
      <c r="AG142" s="55">
        <f t="shared" si="65"/>
        <v>0</v>
      </c>
      <c r="AH142" s="28"/>
      <c r="AI142" s="55">
        <f t="shared" si="66"/>
        <v>0</v>
      </c>
      <c r="AJ142" s="29"/>
      <c r="AK142" s="55">
        <f t="shared" si="67"/>
        <v>0</v>
      </c>
      <c r="AL142" s="29"/>
      <c r="AM142" s="55">
        <f t="shared" si="68"/>
        <v>0</v>
      </c>
      <c r="AN142" s="28"/>
      <c r="AO142" s="55">
        <f t="shared" si="69"/>
        <v>0</v>
      </c>
      <c r="AP142" s="29"/>
      <c r="AQ142" s="55">
        <f t="shared" si="70"/>
        <v>0</v>
      </c>
      <c r="AR142" s="29"/>
      <c r="AS142" s="55">
        <f t="shared" si="71"/>
        <v>0</v>
      </c>
      <c r="AT142" s="28"/>
      <c r="AU142" s="55">
        <f t="shared" si="72"/>
        <v>0</v>
      </c>
      <c r="AV142" s="28"/>
      <c r="AW142" s="55">
        <f t="shared" si="73"/>
        <v>0</v>
      </c>
      <c r="AX142" s="29"/>
      <c r="AY142" s="55">
        <f t="shared" si="74"/>
        <v>0</v>
      </c>
      <c r="AZ142" s="29"/>
      <c r="BA142" s="55">
        <f t="shared" si="75"/>
        <v>0</v>
      </c>
      <c r="BB142" s="28"/>
      <c r="BC142" s="55">
        <f t="shared" si="76"/>
        <v>0</v>
      </c>
      <c r="BD142" s="29"/>
      <c r="BE142" s="55">
        <f t="shared" si="77"/>
        <v>0</v>
      </c>
      <c r="BF142" s="29"/>
      <c r="BG142" s="55">
        <f t="shared" si="78"/>
        <v>0</v>
      </c>
      <c r="BH142" s="28"/>
      <c r="BI142" s="55">
        <f t="shared" si="79"/>
        <v>0</v>
      </c>
      <c r="BJ142" s="29"/>
      <c r="BK142" s="30">
        <f t="shared" si="80"/>
        <v>0</v>
      </c>
      <c r="BL142" s="70"/>
    </row>
    <row r="143" spans="1:64" ht="15.75" customHeight="1" thickBot="1" x14ac:dyDescent="0.25">
      <c r="A143" s="15" t="s">
        <v>370</v>
      </c>
      <c r="B143" s="24" t="s">
        <v>371</v>
      </c>
      <c r="C143" s="16" t="s">
        <v>76</v>
      </c>
      <c r="D143" s="24">
        <f t="shared" si="81"/>
        <v>1</v>
      </c>
      <c r="E143" s="25" t="s">
        <v>76</v>
      </c>
      <c r="F143" s="26" t="s">
        <v>77</v>
      </c>
      <c r="G143" s="27" t="s">
        <v>78</v>
      </c>
      <c r="H143" s="28"/>
      <c r="I143" s="29">
        <f t="shared" si="82"/>
        <v>0</v>
      </c>
      <c r="J143" s="29"/>
      <c r="K143" s="55">
        <f t="shared" si="83"/>
        <v>0</v>
      </c>
      <c r="L143" s="30"/>
      <c r="M143" s="55">
        <f t="shared" si="84"/>
        <v>0</v>
      </c>
      <c r="N143" s="28"/>
      <c r="O143" s="55">
        <f t="shared" si="85"/>
        <v>0</v>
      </c>
      <c r="P143" s="29"/>
      <c r="Q143" s="55">
        <f t="shared" si="86"/>
        <v>0</v>
      </c>
      <c r="R143" s="29"/>
      <c r="S143" s="55">
        <f t="shared" si="58"/>
        <v>0</v>
      </c>
      <c r="T143" s="28"/>
      <c r="U143" s="55">
        <f t="shared" si="59"/>
        <v>0</v>
      </c>
      <c r="V143" s="29"/>
      <c r="W143" s="55">
        <f t="shared" si="60"/>
        <v>0</v>
      </c>
      <c r="X143" s="29"/>
      <c r="Y143" s="55">
        <f t="shared" si="61"/>
        <v>0</v>
      </c>
      <c r="Z143" s="28"/>
      <c r="AA143" s="55">
        <f t="shared" si="62"/>
        <v>0</v>
      </c>
      <c r="AB143" s="29"/>
      <c r="AC143" s="55">
        <f t="shared" si="63"/>
        <v>0</v>
      </c>
      <c r="AD143" s="29"/>
      <c r="AE143" s="55">
        <f t="shared" si="64"/>
        <v>0</v>
      </c>
      <c r="AF143" s="29"/>
      <c r="AG143" s="55">
        <f t="shared" si="65"/>
        <v>0</v>
      </c>
      <c r="AH143" s="28"/>
      <c r="AI143" s="55">
        <f t="shared" si="66"/>
        <v>0</v>
      </c>
      <c r="AJ143" s="29"/>
      <c r="AK143" s="55">
        <f t="shared" si="67"/>
        <v>0</v>
      </c>
      <c r="AL143" s="29"/>
      <c r="AM143" s="55">
        <f t="shared" si="68"/>
        <v>0</v>
      </c>
      <c r="AN143" s="28"/>
      <c r="AO143" s="55">
        <f t="shared" si="69"/>
        <v>0</v>
      </c>
      <c r="AP143" s="29"/>
      <c r="AQ143" s="55">
        <f t="shared" si="70"/>
        <v>0</v>
      </c>
      <c r="AR143" s="29"/>
      <c r="AS143" s="55">
        <f t="shared" si="71"/>
        <v>0</v>
      </c>
      <c r="AT143" s="28"/>
      <c r="AU143" s="55">
        <f t="shared" si="72"/>
        <v>0</v>
      </c>
      <c r="AV143" s="28"/>
      <c r="AW143" s="55">
        <f t="shared" si="73"/>
        <v>0</v>
      </c>
      <c r="AX143" s="29"/>
      <c r="AY143" s="55">
        <f t="shared" si="74"/>
        <v>0</v>
      </c>
      <c r="AZ143" s="29">
        <v>1</v>
      </c>
      <c r="BA143" s="55">
        <f t="shared" si="75"/>
        <v>1</v>
      </c>
      <c r="BB143" s="28"/>
      <c r="BC143" s="55">
        <f t="shared" si="76"/>
        <v>0</v>
      </c>
      <c r="BD143" s="29"/>
      <c r="BE143" s="55">
        <f t="shared" si="77"/>
        <v>0</v>
      </c>
      <c r="BF143" s="29"/>
      <c r="BG143" s="55">
        <f t="shared" si="78"/>
        <v>0</v>
      </c>
      <c r="BH143" s="28"/>
      <c r="BI143" s="55">
        <f t="shared" si="79"/>
        <v>0</v>
      </c>
      <c r="BJ143" s="29"/>
      <c r="BK143" s="30">
        <f t="shared" si="80"/>
        <v>0</v>
      </c>
      <c r="BL143" s="70"/>
    </row>
    <row r="144" spans="1:64" ht="15.75" customHeight="1" thickBot="1" x14ac:dyDescent="0.25">
      <c r="A144" s="15" t="s">
        <v>372</v>
      </c>
      <c r="B144" s="24" t="s">
        <v>373</v>
      </c>
      <c r="C144" s="16" t="s">
        <v>76</v>
      </c>
      <c r="D144" s="24">
        <f t="shared" si="81"/>
        <v>1</v>
      </c>
      <c r="E144" s="25" t="s">
        <v>76</v>
      </c>
      <c r="F144" s="26" t="s">
        <v>77</v>
      </c>
      <c r="G144" s="27" t="s">
        <v>78</v>
      </c>
      <c r="H144" s="28"/>
      <c r="I144" s="29">
        <f t="shared" si="82"/>
        <v>0</v>
      </c>
      <c r="J144" s="29"/>
      <c r="K144" s="55">
        <f t="shared" si="83"/>
        <v>0</v>
      </c>
      <c r="L144" s="30"/>
      <c r="M144" s="55">
        <f t="shared" si="84"/>
        <v>0</v>
      </c>
      <c r="N144" s="28">
        <v>1</v>
      </c>
      <c r="O144" s="55">
        <f t="shared" si="85"/>
        <v>1</v>
      </c>
      <c r="P144" s="29"/>
      <c r="Q144" s="55">
        <f t="shared" si="86"/>
        <v>0</v>
      </c>
      <c r="R144" s="29"/>
      <c r="S144" s="55">
        <f t="shared" si="58"/>
        <v>0</v>
      </c>
      <c r="T144" s="28"/>
      <c r="U144" s="55">
        <f t="shared" si="59"/>
        <v>0</v>
      </c>
      <c r="V144" s="29"/>
      <c r="W144" s="55">
        <f t="shared" si="60"/>
        <v>0</v>
      </c>
      <c r="X144" s="29"/>
      <c r="Y144" s="55">
        <f t="shared" si="61"/>
        <v>0</v>
      </c>
      <c r="Z144" s="28"/>
      <c r="AA144" s="55">
        <f t="shared" si="62"/>
        <v>0</v>
      </c>
      <c r="AB144" s="29"/>
      <c r="AC144" s="55">
        <f t="shared" si="63"/>
        <v>0</v>
      </c>
      <c r="AD144" s="29"/>
      <c r="AE144" s="55">
        <f t="shared" si="64"/>
        <v>0</v>
      </c>
      <c r="AF144" s="29"/>
      <c r="AG144" s="55">
        <f t="shared" si="65"/>
        <v>0</v>
      </c>
      <c r="AH144" s="28"/>
      <c r="AI144" s="55">
        <f t="shared" si="66"/>
        <v>0</v>
      </c>
      <c r="AJ144" s="29"/>
      <c r="AK144" s="55">
        <f t="shared" si="67"/>
        <v>0</v>
      </c>
      <c r="AL144" s="29"/>
      <c r="AM144" s="55">
        <f t="shared" si="68"/>
        <v>0</v>
      </c>
      <c r="AN144" s="28"/>
      <c r="AO144" s="55">
        <f t="shared" si="69"/>
        <v>0</v>
      </c>
      <c r="AP144" s="29"/>
      <c r="AQ144" s="55">
        <f t="shared" si="70"/>
        <v>0</v>
      </c>
      <c r="AR144" s="29"/>
      <c r="AS144" s="55">
        <f t="shared" si="71"/>
        <v>0</v>
      </c>
      <c r="AT144" s="28"/>
      <c r="AU144" s="55">
        <f t="shared" si="72"/>
        <v>0</v>
      </c>
      <c r="AV144" s="28"/>
      <c r="AW144" s="55">
        <f t="shared" si="73"/>
        <v>0</v>
      </c>
      <c r="AX144" s="29"/>
      <c r="AY144" s="55">
        <f t="shared" si="74"/>
        <v>0</v>
      </c>
      <c r="AZ144" s="29"/>
      <c r="BA144" s="55">
        <f t="shared" si="75"/>
        <v>0</v>
      </c>
      <c r="BB144" s="28"/>
      <c r="BC144" s="55">
        <f t="shared" si="76"/>
        <v>0</v>
      </c>
      <c r="BD144" s="29"/>
      <c r="BE144" s="55">
        <f t="shared" si="77"/>
        <v>0</v>
      </c>
      <c r="BF144" s="29"/>
      <c r="BG144" s="55">
        <f t="shared" si="78"/>
        <v>0</v>
      </c>
      <c r="BH144" s="28"/>
      <c r="BI144" s="55">
        <f t="shared" si="79"/>
        <v>0</v>
      </c>
      <c r="BJ144" s="29"/>
      <c r="BK144" s="30">
        <f t="shared" si="80"/>
        <v>0</v>
      </c>
      <c r="BL144" s="70"/>
    </row>
    <row r="145" spans="1:64" ht="15.75" customHeight="1" thickBot="1" x14ac:dyDescent="0.25">
      <c r="A145" s="15" t="s">
        <v>374</v>
      </c>
      <c r="B145" s="24" t="s">
        <v>375</v>
      </c>
      <c r="C145" s="16" t="s">
        <v>376</v>
      </c>
      <c r="D145" s="24">
        <f t="shared" si="81"/>
        <v>1</v>
      </c>
      <c r="E145" s="25" t="s">
        <v>376</v>
      </c>
      <c r="F145" s="26" t="s">
        <v>377</v>
      </c>
      <c r="G145" s="27" t="s">
        <v>378</v>
      </c>
      <c r="H145" s="28"/>
      <c r="I145" s="29">
        <f t="shared" si="82"/>
        <v>0</v>
      </c>
      <c r="J145" s="29"/>
      <c r="K145" s="55">
        <f t="shared" si="83"/>
        <v>0</v>
      </c>
      <c r="L145" s="30"/>
      <c r="M145" s="55">
        <f t="shared" si="84"/>
        <v>0</v>
      </c>
      <c r="N145" s="28"/>
      <c r="O145" s="55">
        <f t="shared" si="85"/>
        <v>0</v>
      </c>
      <c r="P145" s="29">
        <v>1</v>
      </c>
      <c r="Q145" s="55">
        <f t="shared" si="86"/>
        <v>1</v>
      </c>
      <c r="R145" s="29"/>
      <c r="S145" s="55">
        <f t="shared" si="58"/>
        <v>0</v>
      </c>
      <c r="T145" s="28"/>
      <c r="U145" s="55">
        <f t="shared" si="59"/>
        <v>0</v>
      </c>
      <c r="V145" s="29"/>
      <c r="W145" s="55">
        <f t="shared" si="60"/>
        <v>0</v>
      </c>
      <c r="X145" s="29"/>
      <c r="Y145" s="55">
        <f t="shared" si="61"/>
        <v>0</v>
      </c>
      <c r="Z145" s="28"/>
      <c r="AA145" s="55">
        <f t="shared" si="62"/>
        <v>0</v>
      </c>
      <c r="AB145" s="29"/>
      <c r="AC145" s="55">
        <f t="shared" si="63"/>
        <v>0</v>
      </c>
      <c r="AD145" s="29"/>
      <c r="AE145" s="55">
        <f t="shared" si="64"/>
        <v>0</v>
      </c>
      <c r="AF145" s="29"/>
      <c r="AG145" s="55">
        <f t="shared" si="65"/>
        <v>0</v>
      </c>
      <c r="AH145" s="28"/>
      <c r="AI145" s="55">
        <f t="shared" si="66"/>
        <v>0</v>
      </c>
      <c r="AJ145" s="29"/>
      <c r="AK145" s="55">
        <f t="shared" si="67"/>
        <v>0</v>
      </c>
      <c r="AL145" s="29"/>
      <c r="AM145" s="55">
        <f t="shared" si="68"/>
        <v>0</v>
      </c>
      <c r="AN145" s="28"/>
      <c r="AO145" s="55">
        <f t="shared" si="69"/>
        <v>0</v>
      </c>
      <c r="AP145" s="29"/>
      <c r="AQ145" s="55">
        <f t="shared" si="70"/>
        <v>0</v>
      </c>
      <c r="AR145" s="29"/>
      <c r="AS145" s="55">
        <f t="shared" si="71"/>
        <v>0</v>
      </c>
      <c r="AT145" s="28"/>
      <c r="AU145" s="55">
        <f t="shared" si="72"/>
        <v>0</v>
      </c>
      <c r="AV145" s="28"/>
      <c r="AW145" s="55">
        <f t="shared" si="73"/>
        <v>0</v>
      </c>
      <c r="AX145" s="29"/>
      <c r="AY145" s="55">
        <f t="shared" si="74"/>
        <v>0</v>
      </c>
      <c r="AZ145" s="29"/>
      <c r="BA145" s="55">
        <f t="shared" si="75"/>
        <v>0</v>
      </c>
      <c r="BB145" s="28"/>
      <c r="BC145" s="55">
        <f t="shared" si="76"/>
        <v>0</v>
      </c>
      <c r="BD145" s="29"/>
      <c r="BE145" s="55">
        <f t="shared" si="77"/>
        <v>0</v>
      </c>
      <c r="BF145" s="29"/>
      <c r="BG145" s="55">
        <f t="shared" si="78"/>
        <v>0</v>
      </c>
      <c r="BH145" s="28"/>
      <c r="BI145" s="55">
        <f t="shared" si="79"/>
        <v>0</v>
      </c>
      <c r="BJ145" s="29"/>
      <c r="BK145" s="30">
        <f t="shared" si="80"/>
        <v>0</v>
      </c>
      <c r="BL145" s="70"/>
    </row>
    <row r="146" spans="1:64" ht="15.75" customHeight="1" thickBot="1" x14ac:dyDescent="0.25">
      <c r="A146" s="15" t="s">
        <v>379</v>
      </c>
      <c r="B146" s="32" t="s">
        <v>380</v>
      </c>
      <c r="C146" s="16" t="s">
        <v>76</v>
      </c>
      <c r="D146" s="24">
        <f t="shared" si="81"/>
        <v>1</v>
      </c>
      <c r="E146" s="25" t="s">
        <v>76</v>
      </c>
      <c r="F146" s="26" t="s">
        <v>77</v>
      </c>
      <c r="G146" s="27" t="s">
        <v>78</v>
      </c>
      <c r="H146" s="28"/>
      <c r="I146" s="29">
        <f t="shared" si="82"/>
        <v>0</v>
      </c>
      <c r="J146" s="29"/>
      <c r="K146" s="55">
        <f t="shared" si="83"/>
        <v>0</v>
      </c>
      <c r="L146" s="30"/>
      <c r="M146" s="55">
        <f t="shared" si="84"/>
        <v>0</v>
      </c>
      <c r="N146" s="28"/>
      <c r="O146" s="55">
        <f t="shared" si="85"/>
        <v>0</v>
      </c>
      <c r="P146" s="29"/>
      <c r="Q146" s="55">
        <f t="shared" si="86"/>
        <v>0</v>
      </c>
      <c r="R146" s="29"/>
      <c r="S146" s="55">
        <f t="shared" si="58"/>
        <v>0</v>
      </c>
      <c r="T146" s="28"/>
      <c r="U146" s="55">
        <f t="shared" si="59"/>
        <v>0</v>
      </c>
      <c r="V146" s="29"/>
      <c r="W146" s="55">
        <f t="shared" si="60"/>
        <v>0</v>
      </c>
      <c r="X146" s="29"/>
      <c r="Y146" s="55">
        <f t="shared" si="61"/>
        <v>0</v>
      </c>
      <c r="Z146" s="28"/>
      <c r="AA146" s="55">
        <f t="shared" si="62"/>
        <v>0</v>
      </c>
      <c r="AB146" s="29"/>
      <c r="AC146" s="55">
        <f t="shared" si="63"/>
        <v>0</v>
      </c>
      <c r="AD146" s="29"/>
      <c r="AE146" s="55">
        <f t="shared" si="64"/>
        <v>0</v>
      </c>
      <c r="AF146" s="29"/>
      <c r="AG146" s="55">
        <f t="shared" si="65"/>
        <v>0</v>
      </c>
      <c r="AH146" s="28"/>
      <c r="AI146" s="55">
        <f t="shared" si="66"/>
        <v>0</v>
      </c>
      <c r="AJ146" s="29"/>
      <c r="AK146" s="55">
        <f t="shared" si="67"/>
        <v>0</v>
      </c>
      <c r="AL146" s="29">
        <v>1</v>
      </c>
      <c r="AM146" s="55">
        <f t="shared" si="68"/>
        <v>1</v>
      </c>
      <c r="AN146" s="28"/>
      <c r="AO146" s="55">
        <f t="shared" si="69"/>
        <v>0</v>
      </c>
      <c r="AP146" s="29"/>
      <c r="AQ146" s="55">
        <f t="shared" si="70"/>
        <v>0</v>
      </c>
      <c r="AR146" s="29"/>
      <c r="AS146" s="55">
        <f t="shared" si="71"/>
        <v>0</v>
      </c>
      <c r="AT146" s="28"/>
      <c r="AU146" s="55">
        <f t="shared" si="72"/>
        <v>0</v>
      </c>
      <c r="AV146" s="28"/>
      <c r="AW146" s="55">
        <f t="shared" si="73"/>
        <v>0</v>
      </c>
      <c r="AX146" s="29"/>
      <c r="AY146" s="55">
        <f t="shared" si="74"/>
        <v>0</v>
      </c>
      <c r="AZ146" s="29"/>
      <c r="BA146" s="55">
        <f t="shared" si="75"/>
        <v>0</v>
      </c>
      <c r="BB146" s="28"/>
      <c r="BC146" s="55">
        <f t="shared" si="76"/>
        <v>0</v>
      </c>
      <c r="BD146" s="29"/>
      <c r="BE146" s="55">
        <f t="shared" si="77"/>
        <v>0</v>
      </c>
      <c r="BF146" s="29"/>
      <c r="BG146" s="55">
        <f t="shared" si="78"/>
        <v>0</v>
      </c>
      <c r="BH146" s="28"/>
      <c r="BI146" s="55">
        <f t="shared" si="79"/>
        <v>0</v>
      </c>
      <c r="BJ146" s="29"/>
      <c r="BK146" s="30">
        <f t="shared" si="80"/>
        <v>0</v>
      </c>
      <c r="BL146" s="70"/>
    </row>
    <row r="147" spans="1:64" ht="15.75" customHeight="1" thickBot="1" x14ac:dyDescent="0.25">
      <c r="A147" s="15" t="s">
        <v>381</v>
      </c>
      <c r="B147" s="24" t="s">
        <v>382</v>
      </c>
      <c r="C147" s="16" t="s">
        <v>76</v>
      </c>
      <c r="D147" s="24">
        <f t="shared" si="81"/>
        <v>1</v>
      </c>
      <c r="E147" s="25" t="s">
        <v>76</v>
      </c>
      <c r="F147" s="26" t="s">
        <v>77</v>
      </c>
      <c r="G147" s="27" t="s">
        <v>78</v>
      </c>
      <c r="H147" s="28"/>
      <c r="I147" s="29">
        <f t="shared" si="82"/>
        <v>0</v>
      </c>
      <c r="J147" s="29"/>
      <c r="K147" s="55">
        <f t="shared" si="83"/>
        <v>0</v>
      </c>
      <c r="L147" s="30"/>
      <c r="M147" s="55">
        <f t="shared" si="84"/>
        <v>0</v>
      </c>
      <c r="N147" s="28"/>
      <c r="O147" s="55">
        <f t="shared" si="85"/>
        <v>0</v>
      </c>
      <c r="P147" s="29"/>
      <c r="Q147" s="55">
        <f t="shared" si="86"/>
        <v>0</v>
      </c>
      <c r="R147" s="29"/>
      <c r="S147" s="55">
        <f t="shared" si="58"/>
        <v>0</v>
      </c>
      <c r="T147" s="28"/>
      <c r="U147" s="55">
        <f t="shared" si="59"/>
        <v>0</v>
      </c>
      <c r="V147" s="29"/>
      <c r="W147" s="55">
        <f t="shared" si="60"/>
        <v>0</v>
      </c>
      <c r="X147" s="29"/>
      <c r="Y147" s="55">
        <f t="shared" si="61"/>
        <v>0</v>
      </c>
      <c r="Z147" s="28"/>
      <c r="AA147" s="55">
        <f t="shared" si="62"/>
        <v>0</v>
      </c>
      <c r="AB147" s="29">
        <v>1</v>
      </c>
      <c r="AC147" s="55">
        <f t="shared" si="63"/>
        <v>1</v>
      </c>
      <c r="AD147" s="29"/>
      <c r="AE147" s="55">
        <f t="shared" si="64"/>
        <v>0</v>
      </c>
      <c r="AF147" s="29"/>
      <c r="AG147" s="55">
        <f t="shared" si="65"/>
        <v>0</v>
      </c>
      <c r="AH147" s="28"/>
      <c r="AI147" s="55">
        <f t="shared" si="66"/>
        <v>0</v>
      </c>
      <c r="AJ147" s="29"/>
      <c r="AK147" s="55">
        <f t="shared" si="67"/>
        <v>0</v>
      </c>
      <c r="AL147" s="29"/>
      <c r="AM147" s="55">
        <f t="shared" si="68"/>
        <v>0</v>
      </c>
      <c r="AN147" s="28"/>
      <c r="AO147" s="55">
        <f t="shared" si="69"/>
        <v>0</v>
      </c>
      <c r="AP147" s="29"/>
      <c r="AQ147" s="55">
        <f t="shared" si="70"/>
        <v>0</v>
      </c>
      <c r="AR147" s="29"/>
      <c r="AS147" s="55">
        <f t="shared" si="71"/>
        <v>0</v>
      </c>
      <c r="AT147" s="28"/>
      <c r="AU147" s="55">
        <f t="shared" si="72"/>
        <v>0</v>
      </c>
      <c r="AV147" s="28"/>
      <c r="AW147" s="55">
        <f t="shared" si="73"/>
        <v>0</v>
      </c>
      <c r="AX147" s="29"/>
      <c r="AY147" s="55">
        <f t="shared" si="74"/>
        <v>0</v>
      </c>
      <c r="AZ147" s="29"/>
      <c r="BA147" s="55">
        <f t="shared" si="75"/>
        <v>0</v>
      </c>
      <c r="BB147" s="28"/>
      <c r="BC147" s="55">
        <f t="shared" si="76"/>
        <v>0</v>
      </c>
      <c r="BD147" s="29"/>
      <c r="BE147" s="55">
        <f t="shared" si="77"/>
        <v>0</v>
      </c>
      <c r="BF147" s="29"/>
      <c r="BG147" s="55">
        <f t="shared" si="78"/>
        <v>0</v>
      </c>
      <c r="BH147" s="28"/>
      <c r="BI147" s="55">
        <f t="shared" si="79"/>
        <v>0</v>
      </c>
      <c r="BJ147" s="29"/>
      <c r="BK147" s="30">
        <f t="shared" si="80"/>
        <v>0</v>
      </c>
      <c r="BL147" s="70"/>
    </row>
    <row r="148" spans="1:64" ht="15.75" customHeight="1" thickBot="1" x14ac:dyDescent="0.25">
      <c r="A148" s="15" t="s">
        <v>383</v>
      </c>
      <c r="B148" s="24" t="s">
        <v>384</v>
      </c>
      <c r="C148" s="16" t="s">
        <v>76</v>
      </c>
      <c r="D148" s="24">
        <f t="shared" si="81"/>
        <v>1</v>
      </c>
      <c r="E148" s="25" t="s">
        <v>76</v>
      </c>
      <c r="F148" s="26" t="s">
        <v>77</v>
      </c>
      <c r="G148" s="27" t="s">
        <v>78</v>
      </c>
      <c r="H148" s="28"/>
      <c r="I148" s="29">
        <f t="shared" si="82"/>
        <v>0</v>
      </c>
      <c r="J148" s="29"/>
      <c r="K148" s="55">
        <f t="shared" si="83"/>
        <v>0</v>
      </c>
      <c r="L148" s="30"/>
      <c r="M148" s="55">
        <f t="shared" si="84"/>
        <v>0</v>
      </c>
      <c r="N148" s="28"/>
      <c r="O148" s="55">
        <f t="shared" si="85"/>
        <v>0</v>
      </c>
      <c r="P148" s="29"/>
      <c r="Q148" s="55">
        <f t="shared" si="86"/>
        <v>0</v>
      </c>
      <c r="R148" s="29"/>
      <c r="S148" s="55">
        <f t="shared" si="58"/>
        <v>0</v>
      </c>
      <c r="T148" s="28"/>
      <c r="U148" s="55">
        <f t="shared" si="59"/>
        <v>0</v>
      </c>
      <c r="V148" s="29"/>
      <c r="W148" s="55">
        <f t="shared" si="60"/>
        <v>0</v>
      </c>
      <c r="X148" s="29"/>
      <c r="Y148" s="55">
        <f t="shared" si="61"/>
        <v>0</v>
      </c>
      <c r="Z148" s="28"/>
      <c r="AA148" s="55">
        <f t="shared" si="62"/>
        <v>0</v>
      </c>
      <c r="AB148" s="29"/>
      <c r="AC148" s="55">
        <f t="shared" si="63"/>
        <v>0</v>
      </c>
      <c r="AD148" s="29"/>
      <c r="AE148" s="55">
        <f t="shared" si="64"/>
        <v>0</v>
      </c>
      <c r="AF148" s="29"/>
      <c r="AG148" s="55">
        <f t="shared" si="65"/>
        <v>0</v>
      </c>
      <c r="AH148" s="28"/>
      <c r="AI148" s="55">
        <f t="shared" si="66"/>
        <v>0</v>
      </c>
      <c r="AJ148" s="29"/>
      <c r="AK148" s="55">
        <f t="shared" si="67"/>
        <v>0</v>
      </c>
      <c r="AL148" s="29"/>
      <c r="AM148" s="55">
        <f t="shared" si="68"/>
        <v>0</v>
      </c>
      <c r="AN148" s="28"/>
      <c r="AO148" s="55">
        <f t="shared" si="69"/>
        <v>0</v>
      </c>
      <c r="AP148" s="29"/>
      <c r="AQ148" s="55">
        <f t="shared" si="70"/>
        <v>0</v>
      </c>
      <c r="AR148" s="29"/>
      <c r="AS148" s="55">
        <f t="shared" si="71"/>
        <v>0</v>
      </c>
      <c r="AT148" s="28"/>
      <c r="AU148" s="55">
        <f t="shared" si="72"/>
        <v>0</v>
      </c>
      <c r="AV148" s="28"/>
      <c r="AW148" s="55">
        <f t="shared" si="73"/>
        <v>0</v>
      </c>
      <c r="AX148" s="29"/>
      <c r="AY148" s="55">
        <f t="shared" si="74"/>
        <v>0</v>
      </c>
      <c r="AZ148" s="29"/>
      <c r="BA148" s="55">
        <f t="shared" si="75"/>
        <v>0</v>
      </c>
      <c r="BB148" s="28"/>
      <c r="BC148" s="55">
        <f t="shared" si="76"/>
        <v>0</v>
      </c>
      <c r="BD148" s="29">
        <v>1</v>
      </c>
      <c r="BE148" s="55">
        <f t="shared" si="77"/>
        <v>1</v>
      </c>
      <c r="BF148" s="29"/>
      <c r="BG148" s="55">
        <f t="shared" si="78"/>
        <v>0</v>
      </c>
      <c r="BH148" s="28"/>
      <c r="BI148" s="55">
        <f t="shared" si="79"/>
        <v>0</v>
      </c>
      <c r="BJ148" s="29"/>
      <c r="BK148" s="30">
        <f t="shared" si="80"/>
        <v>0</v>
      </c>
      <c r="BL148" s="70"/>
    </row>
    <row r="149" spans="1:64" ht="15.75" customHeight="1" thickBot="1" x14ac:dyDescent="0.25">
      <c r="A149" s="15" t="s">
        <v>385</v>
      </c>
      <c r="B149" s="24" t="s">
        <v>386</v>
      </c>
      <c r="C149" s="16" t="s">
        <v>76</v>
      </c>
      <c r="D149" s="24">
        <f t="shared" si="81"/>
        <v>1</v>
      </c>
      <c r="E149" s="25" t="s">
        <v>76</v>
      </c>
      <c r="F149" s="26" t="s">
        <v>77</v>
      </c>
      <c r="G149" s="27" t="s">
        <v>78</v>
      </c>
      <c r="H149" s="28"/>
      <c r="I149" s="29">
        <f t="shared" si="82"/>
        <v>0</v>
      </c>
      <c r="J149" s="29"/>
      <c r="K149" s="55">
        <f t="shared" si="83"/>
        <v>0</v>
      </c>
      <c r="L149" s="30"/>
      <c r="M149" s="55">
        <f t="shared" si="84"/>
        <v>0</v>
      </c>
      <c r="N149" s="28"/>
      <c r="O149" s="55">
        <f t="shared" si="85"/>
        <v>0</v>
      </c>
      <c r="P149" s="29"/>
      <c r="Q149" s="55">
        <f t="shared" si="86"/>
        <v>0</v>
      </c>
      <c r="R149" s="29">
        <v>1</v>
      </c>
      <c r="S149" s="55">
        <f t="shared" si="58"/>
        <v>1</v>
      </c>
      <c r="T149" s="28"/>
      <c r="U149" s="55">
        <f t="shared" si="59"/>
        <v>0</v>
      </c>
      <c r="V149" s="29"/>
      <c r="W149" s="55">
        <f t="shared" si="60"/>
        <v>0</v>
      </c>
      <c r="X149" s="29"/>
      <c r="Y149" s="55">
        <f t="shared" si="61"/>
        <v>0</v>
      </c>
      <c r="Z149" s="28"/>
      <c r="AA149" s="55">
        <f t="shared" si="62"/>
        <v>0</v>
      </c>
      <c r="AB149" s="29"/>
      <c r="AC149" s="55">
        <f t="shared" si="63"/>
        <v>0</v>
      </c>
      <c r="AD149" s="29"/>
      <c r="AE149" s="55">
        <f t="shared" si="64"/>
        <v>0</v>
      </c>
      <c r="AF149" s="29"/>
      <c r="AG149" s="55">
        <f t="shared" si="65"/>
        <v>0</v>
      </c>
      <c r="AH149" s="28"/>
      <c r="AI149" s="55">
        <f t="shared" si="66"/>
        <v>0</v>
      </c>
      <c r="AJ149" s="29"/>
      <c r="AK149" s="55">
        <f t="shared" si="67"/>
        <v>0</v>
      </c>
      <c r="AL149" s="29"/>
      <c r="AM149" s="55">
        <f t="shared" si="68"/>
        <v>0</v>
      </c>
      <c r="AN149" s="28"/>
      <c r="AO149" s="55">
        <f t="shared" si="69"/>
        <v>0</v>
      </c>
      <c r="AP149" s="29"/>
      <c r="AQ149" s="55">
        <f t="shared" si="70"/>
        <v>0</v>
      </c>
      <c r="AR149" s="29"/>
      <c r="AS149" s="55">
        <f t="shared" si="71"/>
        <v>0</v>
      </c>
      <c r="AT149" s="28"/>
      <c r="AU149" s="55">
        <f t="shared" si="72"/>
        <v>0</v>
      </c>
      <c r="AV149" s="28"/>
      <c r="AW149" s="55">
        <f t="shared" si="73"/>
        <v>0</v>
      </c>
      <c r="AX149" s="29"/>
      <c r="AY149" s="55">
        <f t="shared" si="74"/>
        <v>0</v>
      </c>
      <c r="AZ149" s="29"/>
      <c r="BA149" s="55">
        <f t="shared" si="75"/>
        <v>0</v>
      </c>
      <c r="BB149" s="28"/>
      <c r="BC149" s="55">
        <f t="shared" si="76"/>
        <v>0</v>
      </c>
      <c r="BD149" s="29"/>
      <c r="BE149" s="55">
        <f t="shared" si="77"/>
        <v>0</v>
      </c>
      <c r="BF149" s="29"/>
      <c r="BG149" s="55">
        <f t="shared" si="78"/>
        <v>0</v>
      </c>
      <c r="BH149" s="28"/>
      <c r="BI149" s="55">
        <f t="shared" si="79"/>
        <v>0</v>
      </c>
      <c r="BJ149" s="29"/>
      <c r="BK149" s="30">
        <f t="shared" si="80"/>
        <v>0</v>
      </c>
      <c r="BL149" s="70"/>
    </row>
    <row r="150" spans="1:64" ht="15.75" customHeight="1" thickBot="1" x14ac:dyDescent="0.25">
      <c r="A150" s="15" t="s">
        <v>387</v>
      </c>
      <c r="B150" s="24" t="s">
        <v>388</v>
      </c>
      <c r="C150" s="16" t="s">
        <v>76</v>
      </c>
      <c r="D150" s="24">
        <f t="shared" si="81"/>
        <v>1</v>
      </c>
      <c r="E150" s="25" t="s">
        <v>76</v>
      </c>
      <c r="F150" s="26" t="s">
        <v>77</v>
      </c>
      <c r="G150" s="27" t="s">
        <v>78</v>
      </c>
      <c r="H150" s="28"/>
      <c r="I150" s="29">
        <f t="shared" si="82"/>
        <v>0</v>
      </c>
      <c r="J150" s="29"/>
      <c r="K150" s="55">
        <f t="shared" si="83"/>
        <v>0</v>
      </c>
      <c r="L150" s="30"/>
      <c r="M150" s="55">
        <f t="shared" si="84"/>
        <v>0</v>
      </c>
      <c r="N150" s="28">
        <v>1</v>
      </c>
      <c r="O150" s="55">
        <f t="shared" si="85"/>
        <v>1</v>
      </c>
      <c r="P150" s="29"/>
      <c r="Q150" s="55">
        <f t="shared" si="86"/>
        <v>0</v>
      </c>
      <c r="R150" s="29"/>
      <c r="S150" s="55">
        <f t="shared" si="58"/>
        <v>0</v>
      </c>
      <c r="T150" s="28"/>
      <c r="U150" s="55">
        <f t="shared" si="59"/>
        <v>0</v>
      </c>
      <c r="V150" s="29"/>
      <c r="W150" s="55">
        <f t="shared" si="60"/>
        <v>0</v>
      </c>
      <c r="X150" s="29"/>
      <c r="Y150" s="55">
        <f t="shared" si="61"/>
        <v>0</v>
      </c>
      <c r="Z150" s="28"/>
      <c r="AA150" s="55">
        <f t="shared" si="62"/>
        <v>0</v>
      </c>
      <c r="AB150" s="29"/>
      <c r="AC150" s="55">
        <f t="shared" si="63"/>
        <v>0</v>
      </c>
      <c r="AD150" s="29"/>
      <c r="AE150" s="55">
        <f t="shared" si="64"/>
        <v>0</v>
      </c>
      <c r="AF150" s="29"/>
      <c r="AG150" s="55">
        <f t="shared" si="65"/>
        <v>0</v>
      </c>
      <c r="AH150" s="28"/>
      <c r="AI150" s="55">
        <f t="shared" si="66"/>
        <v>0</v>
      </c>
      <c r="AJ150" s="29"/>
      <c r="AK150" s="55">
        <f t="shared" si="67"/>
        <v>0</v>
      </c>
      <c r="AL150" s="29"/>
      <c r="AM150" s="55">
        <f t="shared" si="68"/>
        <v>0</v>
      </c>
      <c r="AN150" s="28"/>
      <c r="AO150" s="55">
        <f t="shared" si="69"/>
        <v>0</v>
      </c>
      <c r="AP150" s="29"/>
      <c r="AQ150" s="55">
        <f t="shared" si="70"/>
        <v>0</v>
      </c>
      <c r="AR150" s="29"/>
      <c r="AS150" s="55">
        <f t="shared" si="71"/>
        <v>0</v>
      </c>
      <c r="AT150" s="28"/>
      <c r="AU150" s="55">
        <f t="shared" si="72"/>
        <v>0</v>
      </c>
      <c r="AV150" s="28"/>
      <c r="AW150" s="55">
        <f t="shared" si="73"/>
        <v>0</v>
      </c>
      <c r="AX150" s="29"/>
      <c r="AY150" s="55">
        <f t="shared" si="74"/>
        <v>0</v>
      </c>
      <c r="AZ150" s="29"/>
      <c r="BA150" s="55">
        <f t="shared" si="75"/>
        <v>0</v>
      </c>
      <c r="BB150" s="28"/>
      <c r="BC150" s="55">
        <f t="shared" si="76"/>
        <v>0</v>
      </c>
      <c r="BD150" s="29"/>
      <c r="BE150" s="55">
        <f t="shared" si="77"/>
        <v>0</v>
      </c>
      <c r="BF150" s="29"/>
      <c r="BG150" s="55">
        <f t="shared" si="78"/>
        <v>0</v>
      </c>
      <c r="BH150" s="28"/>
      <c r="BI150" s="55">
        <f t="shared" si="79"/>
        <v>0</v>
      </c>
      <c r="BJ150" s="29"/>
      <c r="BK150" s="30">
        <f t="shared" si="80"/>
        <v>0</v>
      </c>
      <c r="BL150" s="70"/>
    </row>
    <row r="151" spans="1:64" ht="15.75" customHeight="1" thickBot="1" x14ac:dyDescent="0.25">
      <c r="A151" s="15" t="s">
        <v>389</v>
      </c>
      <c r="B151" s="24" t="s">
        <v>390</v>
      </c>
      <c r="C151" s="16" t="s">
        <v>78</v>
      </c>
      <c r="D151" s="24">
        <f t="shared" si="81"/>
        <v>1</v>
      </c>
      <c r="E151" s="25" t="s">
        <v>78</v>
      </c>
      <c r="F151" s="26" t="s">
        <v>77</v>
      </c>
      <c r="G151" s="27" t="s">
        <v>76</v>
      </c>
      <c r="H151" s="28"/>
      <c r="I151" s="29">
        <f t="shared" si="82"/>
        <v>0</v>
      </c>
      <c r="J151" s="29"/>
      <c r="K151" s="55">
        <f t="shared" si="83"/>
        <v>0</v>
      </c>
      <c r="L151" s="30"/>
      <c r="M151" s="55">
        <f t="shared" si="84"/>
        <v>0</v>
      </c>
      <c r="N151" s="28"/>
      <c r="O151" s="55">
        <f t="shared" si="85"/>
        <v>0</v>
      </c>
      <c r="P151" s="29">
        <v>1</v>
      </c>
      <c r="Q151" s="55">
        <f t="shared" si="86"/>
        <v>1</v>
      </c>
      <c r="R151" s="29"/>
      <c r="S151" s="55">
        <f t="shared" si="58"/>
        <v>0</v>
      </c>
      <c r="T151" s="28"/>
      <c r="U151" s="55">
        <f t="shared" si="59"/>
        <v>0</v>
      </c>
      <c r="V151" s="29"/>
      <c r="W151" s="55">
        <f t="shared" si="60"/>
        <v>0</v>
      </c>
      <c r="X151" s="29"/>
      <c r="Y151" s="55">
        <f t="shared" si="61"/>
        <v>0</v>
      </c>
      <c r="Z151" s="28"/>
      <c r="AA151" s="55">
        <f t="shared" si="62"/>
        <v>0</v>
      </c>
      <c r="AB151" s="29"/>
      <c r="AC151" s="55">
        <f t="shared" si="63"/>
        <v>0</v>
      </c>
      <c r="AD151" s="29"/>
      <c r="AE151" s="55">
        <f t="shared" si="64"/>
        <v>0</v>
      </c>
      <c r="AF151" s="29"/>
      <c r="AG151" s="55">
        <f t="shared" si="65"/>
        <v>0</v>
      </c>
      <c r="AH151" s="28"/>
      <c r="AI151" s="55">
        <f t="shared" si="66"/>
        <v>0</v>
      </c>
      <c r="AJ151" s="29"/>
      <c r="AK151" s="55">
        <f t="shared" si="67"/>
        <v>0</v>
      </c>
      <c r="AL151" s="29"/>
      <c r="AM151" s="55">
        <f t="shared" si="68"/>
        <v>0</v>
      </c>
      <c r="AN151" s="28"/>
      <c r="AO151" s="55">
        <f t="shared" si="69"/>
        <v>0</v>
      </c>
      <c r="AP151" s="29"/>
      <c r="AQ151" s="55">
        <f t="shared" si="70"/>
        <v>0</v>
      </c>
      <c r="AR151" s="29"/>
      <c r="AS151" s="55">
        <f t="shared" si="71"/>
        <v>0</v>
      </c>
      <c r="AT151" s="28"/>
      <c r="AU151" s="55">
        <f t="shared" si="72"/>
        <v>0</v>
      </c>
      <c r="AV151" s="28"/>
      <c r="AW151" s="55">
        <f t="shared" si="73"/>
        <v>0</v>
      </c>
      <c r="AX151" s="29"/>
      <c r="AY151" s="55">
        <f t="shared" si="74"/>
        <v>0</v>
      </c>
      <c r="AZ151" s="29"/>
      <c r="BA151" s="55">
        <f t="shared" si="75"/>
        <v>0</v>
      </c>
      <c r="BB151" s="28"/>
      <c r="BC151" s="55">
        <f t="shared" si="76"/>
        <v>0</v>
      </c>
      <c r="BD151" s="29"/>
      <c r="BE151" s="55">
        <f t="shared" si="77"/>
        <v>0</v>
      </c>
      <c r="BF151" s="29"/>
      <c r="BG151" s="55">
        <f t="shared" si="78"/>
        <v>0</v>
      </c>
      <c r="BH151" s="28"/>
      <c r="BI151" s="55">
        <f t="shared" si="79"/>
        <v>0</v>
      </c>
      <c r="BJ151" s="29"/>
      <c r="BK151" s="30">
        <f t="shared" si="80"/>
        <v>0</v>
      </c>
      <c r="BL151" s="70"/>
    </row>
    <row r="152" spans="1:64" ht="15.75" customHeight="1" thickBot="1" x14ac:dyDescent="0.25">
      <c r="A152" s="15" t="s">
        <v>391</v>
      </c>
      <c r="B152" s="24" t="s">
        <v>392</v>
      </c>
      <c r="C152" s="16" t="s">
        <v>76</v>
      </c>
      <c r="D152" s="24">
        <f t="shared" si="81"/>
        <v>1</v>
      </c>
      <c r="E152" s="25" t="s">
        <v>76</v>
      </c>
      <c r="F152" s="26" t="s">
        <v>77</v>
      </c>
      <c r="G152" s="27" t="s">
        <v>78</v>
      </c>
      <c r="H152" s="28"/>
      <c r="I152" s="29">
        <f t="shared" si="82"/>
        <v>0</v>
      </c>
      <c r="J152" s="29"/>
      <c r="K152" s="55">
        <f t="shared" si="83"/>
        <v>0</v>
      </c>
      <c r="L152" s="30"/>
      <c r="M152" s="55">
        <f t="shared" si="84"/>
        <v>0</v>
      </c>
      <c r="N152" s="28"/>
      <c r="O152" s="55">
        <f t="shared" si="85"/>
        <v>0</v>
      </c>
      <c r="P152" s="29"/>
      <c r="Q152" s="55">
        <f t="shared" si="86"/>
        <v>0</v>
      </c>
      <c r="R152" s="29"/>
      <c r="S152" s="55">
        <f t="shared" si="58"/>
        <v>0</v>
      </c>
      <c r="T152" s="28"/>
      <c r="U152" s="55">
        <f t="shared" si="59"/>
        <v>0</v>
      </c>
      <c r="V152" s="29"/>
      <c r="W152" s="55">
        <f t="shared" si="60"/>
        <v>0</v>
      </c>
      <c r="X152" s="29"/>
      <c r="Y152" s="55">
        <f t="shared" si="61"/>
        <v>0</v>
      </c>
      <c r="Z152" s="28"/>
      <c r="AA152" s="55">
        <f t="shared" si="62"/>
        <v>0</v>
      </c>
      <c r="AB152" s="29"/>
      <c r="AC152" s="55">
        <f t="shared" si="63"/>
        <v>0</v>
      </c>
      <c r="AD152" s="29"/>
      <c r="AE152" s="55">
        <f t="shared" si="64"/>
        <v>0</v>
      </c>
      <c r="AF152" s="29"/>
      <c r="AG152" s="55">
        <f t="shared" si="65"/>
        <v>0</v>
      </c>
      <c r="AH152" s="28"/>
      <c r="AI152" s="55">
        <f t="shared" si="66"/>
        <v>0</v>
      </c>
      <c r="AJ152" s="29"/>
      <c r="AK152" s="55">
        <f t="shared" si="67"/>
        <v>0</v>
      </c>
      <c r="AL152" s="29"/>
      <c r="AM152" s="55">
        <f t="shared" si="68"/>
        <v>0</v>
      </c>
      <c r="AN152" s="28"/>
      <c r="AO152" s="55">
        <f t="shared" si="69"/>
        <v>0</v>
      </c>
      <c r="AP152" s="29"/>
      <c r="AQ152" s="55">
        <f t="shared" si="70"/>
        <v>0</v>
      </c>
      <c r="AR152" s="29"/>
      <c r="AS152" s="55">
        <f t="shared" si="71"/>
        <v>0</v>
      </c>
      <c r="AT152" s="28"/>
      <c r="AU152" s="55">
        <f t="shared" si="72"/>
        <v>0</v>
      </c>
      <c r="AV152" s="28"/>
      <c r="AW152" s="55">
        <f t="shared" si="73"/>
        <v>0</v>
      </c>
      <c r="AX152" s="29"/>
      <c r="AY152" s="55">
        <f t="shared" si="74"/>
        <v>0</v>
      </c>
      <c r="AZ152" s="29"/>
      <c r="BA152" s="55">
        <f t="shared" si="75"/>
        <v>0</v>
      </c>
      <c r="BB152" s="28">
        <v>1</v>
      </c>
      <c r="BC152" s="55">
        <f t="shared" si="76"/>
        <v>1</v>
      </c>
      <c r="BD152" s="29"/>
      <c r="BE152" s="55">
        <f t="shared" si="77"/>
        <v>0</v>
      </c>
      <c r="BF152" s="29"/>
      <c r="BG152" s="55">
        <f t="shared" si="78"/>
        <v>0</v>
      </c>
      <c r="BH152" s="28"/>
      <c r="BI152" s="55">
        <f t="shared" si="79"/>
        <v>0</v>
      </c>
      <c r="BJ152" s="29"/>
      <c r="BK152" s="30">
        <f t="shared" si="80"/>
        <v>0</v>
      </c>
      <c r="BL152" s="70"/>
    </row>
    <row r="153" spans="1:64" ht="15.75" customHeight="1" thickBot="1" x14ac:dyDescent="0.25">
      <c r="A153" s="15" t="s">
        <v>393</v>
      </c>
      <c r="B153" s="32" t="s">
        <v>394</v>
      </c>
      <c r="C153" s="16" t="s">
        <v>395</v>
      </c>
      <c r="D153" s="24">
        <f t="shared" si="81"/>
        <v>1</v>
      </c>
      <c r="E153" s="25" t="s">
        <v>395</v>
      </c>
      <c r="F153" s="26" t="s">
        <v>396</v>
      </c>
      <c r="G153" s="27" t="s">
        <v>397</v>
      </c>
      <c r="H153" s="28"/>
      <c r="I153" s="29">
        <f t="shared" si="82"/>
        <v>0</v>
      </c>
      <c r="J153" s="29"/>
      <c r="K153" s="55">
        <f t="shared" si="83"/>
        <v>0</v>
      </c>
      <c r="L153" s="30"/>
      <c r="M153" s="55">
        <f t="shared" si="84"/>
        <v>0</v>
      </c>
      <c r="N153" s="28"/>
      <c r="O153" s="55">
        <f t="shared" si="85"/>
        <v>0</v>
      </c>
      <c r="P153" s="29"/>
      <c r="Q153" s="55">
        <f t="shared" si="86"/>
        <v>0</v>
      </c>
      <c r="R153" s="29"/>
      <c r="S153" s="55">
        <f t="shared" si="58"/>
        <v>0</v>
      </c>
      <c r="T153" s="28"/>
      <c r="U153" s="55">
        <f t="shared" si="59"/>
        <v>0</v>
      </c>
      <c r="V153" s="29"/>
      <c r="W153" s="55">
        <f t="shared" si="60"/>
        <v>0</v>
      </c>
      <c r="X153" s="29"/>
      <c r="Y153" s="55">
        <f t="shared" si="61"/>
        <v>0</v>
      </c>
      <c r="Z153" s="28"/>
      <c r="AA153" s="55">
        <f t="shared" si="62"/>
        <v>0</v>
      </c>
      <c r="AB153" s="29"/>
      <c r="AC153" s="55">
        <f t="shared" si="63"/>
        <v>0</v>
      </c>
      <c r="AD153" s="29">
        <v>1</v>
      </c>
      <c r="AE153" s="55">
        <f t="shared" si="64"/>
        <v>1</v>
      </c>
      <c r="AF153" s="29"/>
      <c r="AG153" s="55">
        <f t="shared" si="65"/>
        <v>0</v>
      </c>
      <c r="AH153" s="28"/>
      <c r="AI153" s="55">
        <f t="shared" si="66"/>
        <v>0</v>
      </c>
      <c r="AJ153" s="29"/>
      <c r="AK153" s="55">
        <f t="shared" si="67"/>
        <v>0</v>
      </c>
      <c r="AL153" s="29"/>
      <c r="AM153" s="55">
        <f t="shared" si="68"/>
        <v>0</v>
      </c>
      <c r="AN153" s="28"/>
      <c r="AO153" s="55">
        <f t="shared" si="69"/>
        <v>0</v>
      </c>
      <c r="AP153" s="29"/>
      <c r="AQ153" s="55">
        <f t="shared" si="70"/>
        <v>0</v>
      </c>
      <c r="AR153" s="29"/>
      <c r="AS153" s="55">
        <f t="shared" si="71"/>
        <v>0</v>
      </c>
      <c r="AT153" s="28"/>
      <c r="AU153" s="55">
        <f t="shared" si="72"/>
        <v>0</v>
      </c>
      <c r="AV153" s="28"/>
      <c r="AW153" s="55">
        <f t="shared" si="73"/>
        <v>0</v>
      </c>
      <c r="AX153" s="29"/>
      <c r="AY153" s="55">
        <f t="shared" si="74"/>
        <v>0</v>
      </c>
      <c r="AZ153" s="29"/>
      <c r="BA153" s="55">
        <f t="shared" si="75"/>
        <v>0</v>
      </c>
      <c r="BB153" s="28"/>
      <c r="BC153" s="55">
        <f t="shared" si="76"/>
        <v>0</v>
      </c>
      <c r="BD153" s="29"/>
      <c r="BE153" s="55">
        <f t="shared" si="77"/>
        <v>0</v>
      </c>
      <c r="BF153" s="29"/>
      <c r="BG153" s="55">
        <f t="shared" si="78"/>
        <v>0</v>
      </c>
      <c r="BH153" s="28"/>
      <c r="BI153" s="55">
        <f t="shared" si="79"/>
        <v>0</v>
      </c>
      <c r="BJ153" s="29"/>
      <c r="BK153" s="30">
        <f t="shared" si="80"/>
        <v>0</v>
      </c>
      <c r="BL153" s="70"/>
    </row>
    <row r="154" spans="1:64" ht="15.75" customHeight="1" thickBot="1" x14ac:dyDescent="0.25">
      <c r="A154" s="15" t="s">
        <v>398</v>
      </c>
      <c r="B154" s="32" t="s">
        <v>399</v>
      </c>
      <c r="C154" s="16" t="s">
        <v>76</v>
      </c>
      <c r="D154" s="24">
        <f t="shared" si="81"/>
        <v>1</v>
      </c>
      <c r="E154" s="25" t="s">
        <v>76</v>
      </c>
      <c r="F154" s="26" t="s">
        <v>77</v>
      </c>
      <c r="G154" s="27" t="s">
        <v>78</v>
      </c>
      <c r="H154" s="28"/>
      <c r="I154" s="29">
        <f t="shared" si="82"/>
        <v>0</v>
      </c>
      <c r="J154" s="29"/>
      <c r="K154" s="55">
        <f t="shared" si="83"/>
        <v>0</v>
      </c>
      <c r="L154" s="30"/>
      <c r="M154" s="55">
        <f t="shared" si="84"/>
        <v>0</v>
      </c>
      <c r="N154" s="28"/>
      <c r="O154" s="55">
        <f t="shared" si="85"/>
        <v>0</v>
      </c>
      <c r="P154" s="29">
        <v>1</v>
      </c>
      <c r="Q154" s="55">
        <f t="shared" si="86"/>
        <v>1</v>
      </c>
      <c r="R154" s="29"/>
      <c r="S154" s="55">
        <f t="shared" si="58"/>
        <v>0</v>
      </c>
      <c r="T154" s="28"/>
      <c r="U154" s="55">
        <f t="shared" si="59"/>
        <v>0</v>
      </c>
      <c r="V154" s="29"/>
      <c r="W154" s="55">
        <f t="shared" si="60"/>
        <v>0</v>
      </c>
      <c r="X154" s="29"/>
      <c r="Y154" s="55">
        <f t="shared" si="61"/>
        <v>0</v>
      </c>
      <c r="Z154" s="28"/>
      <c r="AA154" s="55">
        <f t="shared" si="62"/>
        <v>0</v>
      </c>
      <c r="AB154" s="29"/>
      <c r="AC154" s="55">
        <f t="shared" si="63"/>
        <v>0</v>
      </c>
      <c r="AD154" s="29"/>
      <c r="AE154" s="55">
        <f t="shared" si="64"/>
        <v>0</v>
      </c>
      <c r="AF154" s="29"/>
      <c r="AG154" s="55">
        <f t="shared" si="65"/>
        <v>0</v>
      </c>
      <c r="AH154" s="28"/>
      <c r="AI154" s="55">
        <f t="shared" si="66"/>
        <v>0</v>
      </c>
      <c r="AJ154" s="29"/>
      <c r="AK154" s="55">
        <f t="shared" si="67"/>
        <v>0</v>
      </c>
      <c r="AL154" s="29"/>
      <c r="AM154" s="55">
        <f t="shared" si="68"/>
        <v>0</v>
      </c>
      <c r="AN154" s="28"/>
      <c r="AO154" s="55">
        <f t="shared" si="69"/>
        <v>0</v>
      </c>
      <c r="AP154" s="29"/>
      <c r="AQ154" s="55">
        <f t="shared" si="70"/>
        <v>0</v>
      </c>
      <c r="AR154" s="29"/>
      <c r="AS154" s="55">
        <f t="shared" si="71"/>
        <v>0</v>
      </c>
      <c r="AT154" s="28"/>
      <c r="AU154" s="55">
        <f t="shared" si="72"/>
        <v>0</v>
      </c>
      <c r="AV154" s="28"/>
      <c r="AW154" s="55">
        <f t="shared" si="73"/>
        <v>0</v>
      </c>
      <c r="AX154" s="29"/>
      <c r="AY154" s="55">
        <f t="shared" si="74"/>
        <v>0</v>
      </c>
      <c r="AZ154" s="29"/>
      <c r="BA154" s="55">
        <f t="shared" si="75"/>
        <v>0</v>
      </c>
      <c r="BB154" s="28"/>
      <c r="BC154" s="55">
        <f t="shared" si="76"/>
        <v>0</v>
      </c>
      <c r="BD154" s="29"/>
      <c r="BE154" s="55">
        <f t="shared" si="77"/>
        <v>0</v>
      </c>
      <c r="BF154" s="29"/>
      <c r="BG154" s="55">
        <f t="shared" si="78"/>
        <v>0</v>
      </c>
      <c r="BH154" s="28"/>
      <c r="BI154" s="55">
        <f t="shared" si="79"/>
        <v>0</v>
      </c>
      <c r="BJ154" s="29"/>
      <c r="BK154" s="30">
        <f t="shared" si="80"/>
        <v>0</v>
      </c>
      <c r="BL154" s="70"/>
    </row>
    <row r="155" spans="1:64" ht="15.75" customHeight="1" thickBot="1" x14ac:dyDescent="0.25">
      <c r="A155" s="15" t="s">
        <v>400</v>
      </c>
      <c r="B155" s="24" t="s">
        <v>401</v>
      </c>
      <c r="C155" s="16" t="s">
        <v>76</v>
      </c>
      <c r="D155" s="24">
        <f t="shared" si="81"/>
        <v>1</v>
      </c>
      <c r="E155" s="25" t="s">
        <v>76</v>
      </c>
      <c r="F155" s="26" t="s">
        <v>77</v>
      </c>
      <c r="G155" s="27" t="s">
        <v>78</v>
      </c>
      <c r="H155" s="28"/>
      <c r="I155" s="29">
        <f t="shared" si="82"/>
        <v>0</v>
      </c>
      <c r="J155" s="29"/>
      <c r="K155" s="55">
        <f t="shared" si="83"/>
        <v>0</v>
      </c>
      <c r="L155" s="30"/>
      <c r="M155" s="55">
        <f t="shared" si="84"/>
        <v>0</v>
      </c>
      <c r="N155" s="28"/>
      <c r="O155" s="55">
        <f t="shared" si="85"/>
        <v>0</v>
      </c>
      <c r="P155" s="29"/>
      <c r="Q155" s="55">
        <f t="shared" si="86"/>
        <v>0</v>
      </c>
      <c r="R155" s="29"/>
      <c r="S155" s="55">
        <f t="shared" si="58"/>
        <v>0</v>
      </c>
      <c r="T155" s="28"/>
      <c r="U155" s="55">
        <f t="shared" si="59"/>
        <v>0</v>
      </c>
      <c r="V155" s="29"/>
      <c r="W155" s="55">
        <f t="shared" si="60"/>
        <v>0</v>
      </c>
      <c r="X155" s="29"/>
      <c r="Y155" s="55">
        <f t="shared" si="61"/>
        <v>0</v>
      </c>
      <c r="Z155" s="28"/>
      <c r="AA155" s="55">
        <f t="shared" si="62"/>
        <v>0</v>
      </c>
      <c r="AB155" s="29"/>
      <c r="AC155" s="55">
        <f t="shared" si="63"/>
        <v>0</v>
      </c>
      <c r="AD155" s="29"/>
      <c r="AE155" s="55">
        <f t="shared" si="64"/>
        <v>0</v>
      </c>
      <c r="AF155" s="29"/>
      <c r="AG155" s="55">
        <f t="shared" si="65"/>
        <v>0</v>
      </c>
      <c r="AH155" s="28"/>
      <c r="AI155" s="55">
        <f t="shared" si="66"/>
        <v>0</v>
      </c>
      <c r="AJ155" s="29"/>
      <c r="AK155" s="55">
        <f t="shared" si="67"/>
        <v>0</v>
      </c>
      <c r="AL155" s="29"/>
      <c r="AM155" s="55">
        <f t="shared" si="68"/>
        <v>0</v>
      </c>
      <c r="AN155" s="28"/>
      <c r="AO155" s="55">
        <f t="shared" si="69"/>
        <v>0</v>
      </c>
      <c r="AP155" s="29">
        <v>1</v>
      </c>
      <c r="AQ155" s="55">
        <f t="shared" si="70"/>
        <v>1</v>
      </c>
      <c r="AR155" s="29"/>
      <c r="AS155" s="55">
        <f t="shared" si="71"/>
        <v>0</v>
      </c>
      <c r="AT155" s="28"/>
      <c r="AU155" s="55">
        <f t="shared" si="72"/>
        <v>0</v>
      </c>
      <c r="AV155" s="28"/>
      <c r="AW155" s="55">
        <f t="shared" si="73"/>
        <v>0</v>
      </c>
      <c r="AX155" s="29"/>
      <c r="AY155" s="55">
        <f t="shared" si="74"/>
        <v>0</v>
      </c>
      <c r="AZ155" s="29"/>
      <c r="BA155" s="55">
        <f t="shared" si="75"/>
        <v>0</v>
      </c>
      <c r="BB155" s="28"/>
      <c r="BC155" s="55">
        <f t="shared" si="76"/>
        <v>0</v>
      </c>
      <c r="BD155" s="29"/>
      <c r="BE155" s="55">
        <f t="shared" si="77"/>
        <v>0</v>
      </c>
      <c r="BF155" s="29"/>
      <c r="BG155" s="55">
        <f t="shared" si="78"/>
        <v>0</v>
      </c>
      <c r="BH155" s="28"/>
      <c r="BI155" s="55">
        <f t="shared" si="79"/>
        <v>0</v>
      </c>
      <c r="BJ155" s="29"/>
      <c r="BK155" s="30">
        <f t="shared" si="80"/>
        <v>0</v>
      </c>
      <c r="BL155" s="70"/>
    </row>
    <row r="156" spans="1:64" ht="15.75" customHeight="1" thickBot="1" x14ac:dyDescent="0.25">
      <c r="A156" s="15" t="s">
        <v>402</v>
      </c>
      <c r="B156" s="24" t="s">
        <v>403</v>
      </c>
      <c r="C156" s="16" t="s">
        <v>76</v>
      </c>
      <c r="D156" s="24">
        <f t="shared" si="81"/>
        <v>1</v>
      </c>
      <c r="E156" s="25" t="s">
        <v>76</v>
      </c>
      <c r="F156" s="26" t="s">
        <v>77</v>
      </c>
      <c r="G156" s="27" t="s">
        <v>78</v>
      </c>
      <c r="H156" s="28"/>
      <c r="I156" s="29">
        <f t="shared" si="82"/>
        <v>0</v>
      </c>
      <c r="J156" s="29"/>
      <c r="K156" s="55">
        <f t="shared" si="83"/>
        <v>0</v>
      </c>
      <c r="L156" s="30">
        <v>1</v>
      </c>
      <c r="M156" s="55">
        <f t="shared" si="84"/>
        <v>1</v>
      </c>
      <c r="N156" s="28"/>
      <c r="O156" s="55">
        <f t="shared" si="85"/>
        <v>0</v>
      </c>
      <c r="P156" s="29"/>
      <c r="Q156" s="55">
        <f t="shared" si="86"/>
        <v>0</v>
      </c>
      <c r="R156" s="29"/>
      <c r="S156" s="55">
        <f t="shared" si="58"/>
        <v>0</v>
      </c>
      <c r="T156" s="28"/>
      <c r="U156" s="55">
        <f t="shared" si="59"/>
        <v>0</v>
      </c>
      <c r="V156" s="29"/>
      <c r="W156" s="55">
        <f t="shared" si="60"/>
        <v>0</v>
      </c>
      <c r="X156" s="29"/>
      <c r="Y156" s="55">
        <f t="shared" si="61"/>
        <v>0</v>
      </c>
      <c r="Z156" s="28"/>
      <c r="AA156" s="55">
        <f t="shared" si="62"/>
        <v>0</v>
      </c>
      <c r="AB156" s="29"/>
      <c r="AC156" s="55">
        <f t="shared" si="63"/>
        <v>0</v>
      </c>
      <c r="AD156" s="29"/>
      <c r="AE156" s="55">
        <f t="shared" si="64"/>
        <v>0</v>
      </c>
      <c r="AF156" s="29"/>
      <c r="AG156" s="55">
        <f t="shared" si="65"/>
        <v>0</v>
      </c>
      <c r="AH156" s="28"/>
      <c r="AI156" s="55">
        <f t="shared" si="66"/>
        <v>0</v>
      </c>
      <c r="AJ156" s="29"/>
      <c r="AK156" s="55">
        <f t="shared" si="67"/>
        <v>0</v>
      </c>
      <c r="AL156" s="29"/>
      <c r="AM156" s="55">
        <f t="shared" si="68"/>
        <v>0</v>
      </c>
      <c r="AN156" s="28"/>
      <c r="AO156" s="55">
        <f t="shared" si="69"/>
        <v>0</v>
      </c>
      <c r="AP156" s="29"/>
      <c r="AQ156" s="55">
        <f t="shared" si="70"/>
        <v>0</v>
      </c>
      <c r="AR156" s="29"/>
      <c r="AS156" s="55">
        <f t="shared" si="71"/>
        <v>0</v>
      </c>
      <c r="AT156" s="28"/>
      <c r="AU156" s="55">
        <f t="shared" si="72"/>
        <v>0</v>
      </c>
      <c r="AV156" s="28"/>
      <c r="AW156" s="55">
        <f t="shared" si="73"/>
        <v>0</v>
      </c>
      <c r="AX156" s="29"/>
      <c r="AY156" s="55">
        <f t="shared" si="74"/>
        <v>0</v>
      </c>
      <c r="AZ156" s="29"/>
      <c r="BA156" s="55">
        <f t="shared" si="75"/>
        <v>0</v>
      </c>
      <c r="BB156" s="28"/>
      <c r="BC156" s="55">
        <f t="shared" si="76"/>
        <v>0</v>
      </c>
      <c r="BD156" s="29"/>
      <c r="BE156" s="55">
        <f t="shared" si="77"/>
        <v>0</v>
      </c>
      <c r="BF156" s="29"/>
      <c r="BG156" s="55">
        <f t="shared" si="78"/>
        <v>0</v>
      </c>
      <c r="BH156" s="28"/>
      <c r="BI156" s="55">
        <f t="shared" si="79"/>
        <v>0</v>
      </c>
      <c r="BJ156" s="29"/>
      <c r="BK156" s="30">
        <f t="shared" si="80"/>
        <v>0</v>
      </c>
      <c r="BL156" s="70"/>
    </row>
    <row r="157" spans="1:64" ht="15.75" customHeight="1" thickBot="1" x14ac:dyDescent="0.25">
      <c r="A157" s="15" t="s">
        <v>404</v>
      </c>
      <c r="B157" s="24" t="s">
        <v>405</v>
      </c>
      <c r="C157" s="16" t="s">
        <v>76</v>
      </c>
      <c r="D157" s="24">
        <f t="shared" si="81"/>
        <v>1</v>
      </c>
      <c r="E157" s="25" t="s">
        <v>76</v>
      </c>
      <c r="F157" s="26" t="s">
        <v>77</v>
      </c>
      <c r="G157" s="27" t="s">
        <v>78</v>
      </c>
      <c r="H157" s="28"/>
      <c r="I157" s="29">
        <f t="shared" si="82"/>
        <v>0</v>
      </c>
      <c r="J157" s="29"/>
      <c r="K157" s="55">
        <f t="shared" si="83"/>
        <v>0</v>
      </c>
      <c r="L157" s="30"/>
      <c r="M157" s="55">
        <f t="shared" si="84"/>
        <v>0</v>
      </c>
      <c r="N157" s="28"/>
      <c r="O157" s="55">
        <f t="shared" si="85"/>
        <v>0</v>
      </c>
      <c r="P157" s="29">
        <v>1</v>
      </c>
      <c r="Q157" s="55">
        <f t="shared" si="86"/>
        <v>1</v>
      </c>
      <c r="R157" s="29"/>
      <c r="S157" s="55">
        <f t="shared" si="58"/>
        <v>0</v>
      </c>
      <c r="T157" s="28"/>
      <c r="U157" s="55">
        <f t="shared" si="59"/>
        <v>0</v>
      </c>
      <c r="V157" s="29"/>
      <c r="W157" s="55">
        <f t="shared" si="60"/>
        <v>0</v>
      </c>
      <c r="X157" s="29"/>
      <c r="Y157" s="55">
        <f t="shared" si="61"/>
        <v>0</v>
      </c>
      <c r="Z157" s="28"/>
      <c r="AA157" s="55">
        <f t="shared" si="62"/>
        <v>0</v>
      </c>
      <c r="AB157" s="29"/>
      <c r="AC157" s="55">
        <f t="shared" si="63"/>
        <v>0</v>
      </c>
      <c r="AD157" s="29"/>
      <c r="AE157" s="55">
        <f t="shared" si="64"/>
        <v>0</v>
      </c>
      <c r="AF157" s="29"/>
      <c r="AG157" s="55">
        <f t="shared" si="65"/>
        <v>0</v>
      </c>
      <c r="AH157" s="28"/>
      <c r="AI157" s="55">
        <f t="shared" si="66"/>
        <v>0</v>
      </c>
      <c r="AJ157" s="29"/>
      <c r="AK157" s="55">
        <f t="shared" si="67"/>
        <v>0</v>
      </c>
      <c r="AL157" s="29"/>
      <c r="AM157" s="55">
        <f t="shared" si="68"/>
        <v>0</v>
      </c>
      <c r="AN157" s="28"/>
      <c r="AO157" s="55">
        <f t="shared" si="69"/>
        <v>0</v>
      </c>
      <c r="AP157" s="29"/>
      <c r="AQ157" s="55">
        <f t="shared" si="70"/>
        <v>0</v>
      </c>
      <c r="AR157" s="29"/>
      <c r="AS157" s="55">
        <f t="shared" si="71"/>
        <v>0</v>
      </c>
      <c r="AT157" s="28"/>
      <c r="AU157" s="55">
        <f t="shared" si="72"/>
        <v>0</v>
      </c>
      <c r="AV157" s="28"/>
      <c r="AW157" s="55">
        <f t="shared" si="73"/>
        <v>0</v>
      </c>
      <c r="AX157" s="29"/>
      <c r="AY157" s="55">
        <f t="shared" si="74"/>
        <v>0</v>
      </c>
      <c r="AZ157" s="29"/>
      <c r="BA157" s="55">
        <f t="shared" si="75"/>
        <v>0</v>
      </c>
      <c r="BB157" s="28"/>
      <c r="BC157" s="55">
        <f t="shared" si="76"/>
        <v>0</v>
      </c>
      <c r="BD157" s="29"/>
      <c r="BE157" s="55">
        <f t="shared" si="77"/>
        <v>0</v>
      </c>
      <c r="BF157" s="29"/>
      <c r="BG157" s="55">
        <f t="shared" si="78"/>
        <v>0</v>
      </c>
      <c r="BH157" s="28"/>
      <c r="BI157" s="55">
        <f t="shared" si="79"/>
        <v>0</v>
      </c>
      <c r="BJ157" s="29"/>
      <c r="BK157" s="30">
        <f t="shared" si="80"/>
        <v>0</v>
      </c>
      <c r="BL157" s="70"/>
    </row>
    <row r="158" spans="1:64" ht="15.75" customHeight="1" thickBot="1" x14ac:dyDescent="0.25">
      <c r="A158" s="15" t="s">
        <v>406</v>
      </c>
      <c r="B158" s="24" t="s">
        <v>407</v>
      </c>
      <c r="C158" s="16" t="s">
        <v>76</v>
      </c>
      <c r="D158" s="24">
        <f t="shared" si="81"/>
        <v>1</v>
      </c>
      <c r="E158" s="25" t="s">
        <v>76</v>
      </c>
      <c r="F158" s="26" t="s">
        <v>77</v>
      </c>
      <c r="G158" s="27" t="s">
        <v>78</v>
      </c>
      <c r="H158" s="28"/>
      <c r="I158" s="29">
        <f t="shared" si="82"/>
        <v>0</v>
      </c>
      <c r="J158" s="29"/>
      <c r="K158" s="55">
        <f t="shared" si="83"/>
        <v>0</v>
      </c>
      <c r="L158" s="30"/>
      <c r="M158" s="55">
        <f t="shared" si="84"/>
        <v>0</v>
      </c>
      <c r="N158" s="28"/>
      <c r="O158" s="55">
        <f t="shared" si="85"/>
        <v>0</v>
      </c>
      <c r="P158" s="29"/>
      <c r="Q158" s="55">
        <f t="shared" si="86"/>
        <v>0</v>
      </c>
      <c r="R158" s="29"/>
      <c r="S158" s="55">
        <f t="shared" si="58"/>
        <v>0</v>
      </c>
      <c r="T158" s="28"/>
      <c r="U158" s="55">
        <f t="shared" si="59"/>
        <v>0</v>
      </c>
      <c r="V158" s="29"/>
      <c r="W158" s="55">
        <f t="shared" si="60"/>
        <v>0</v>
      </c>
      <c r="X158" s="29"/>
      <c r="Y158" s="55">
        <f t="shared" si="61"/>
        <v>0</v>
      </c>
      <c r="Z158" s="28"/>
      <c r="AA158" s="55">
        <f t="shared" si="62"/>
        <v>0</v>
      </c>
      <c r="AB158" s="29"/>
      <c r="AC158" s="55">
        <f t="shared" si="63"/>
        <v>0</v>
      </c>
      <c r="AD158" s="29"/>
      <c r="AE158" s="55">
        <f t="shared" si="64"/>
        <v>0</v>
      </c>
      <c r="AF158" s="29"/>
      <c r="AG158" s="55">
        <f t="shared" si="65"/>
        <v>0</v>
      </c>
      <c r="AH158" s="28"/>
      <c r="AI158" s="55">
        <f t="shared" si="66"/>
        <v>0</v>
      </c>
      <c r="AJ158" s="29"/>
      <c r="AK158" s="55">
        <f t="shared" si="67"/>
        <v>0</v>
      </c>
      <c r="AL158" s="29"/>
      <c r="AM158" s="55">
        <f t="shared" si="68"/>
        <v>0</v>
      </c>
      <c r="AN158" s="28">
        <v>1</v>
      </c>
      <c r="AO158" s="55">
        <f t="shared" si="69"/>
        <v>1</v>
      </c>
      <c r="AP158" s="29"/>
      <c r="AQ158" s="55">
        <f t="shared" si="70"/>
        <v>0</v>
      </c>
      <c r="AR158" s="29"/>
      <c r="AS158" s="55">
        <f t="shared" si="71"/>
        <v>0</v>
      </c>
      <c r="AT158" s="28"/>
      <c r="AU158" s="55">
        <f t="shared" si="72"/>
        <v>0</v>
      </c>
      <c r="AV158" s="28"/>
      <c r="AW158" s="55">
        <f t="shared" si="73"/>
        <v>0</v>
      </c>
      <c r="AX158" s="29"/>
      <c r="AY158" s="55">
        <f t="shared" si="74"/>
        <v>0</v>
      </c>
      <c r="AZ158" s="29"/>
      <c r="BA158" s="55">
        <f t="shared" si="75"/>
        <v>0</v>
      </c>
      <c r="BB158" s="28"/>
      <c r="BC158" s="55">
        <f t="shared" si="76"/>
        <v>0</v>
      </c>
      <c r="BD158" s="29"/>
      <c r="BE158" s="55">
        <f t="shared" si="77"/>
        <v>0</v>
      </c>
      <c r="BF158" s="29"/>
      <c r="BG158" s="55">
        <f t="shared" si="78"/>
        <v>0</v>
      </c>
      <c r="BH158" s="28"/>
      <c r="BI158" s="55">
        <f t="shared" si="79"/>
        <v>0</v>
      </c>
      <c r="BJ158" s="29"/>
      <c r="BK158" s="30">
        <f t="shared" si="80"/>
        <v>0</v>
      </c>
      <c r="BL158" s="70"/>
    </row>
    <row r="159" spans="1:64" ht="15.75" customHeight="1" thickBot="1" x14ac:dyDescent="0.25">
      <c r="A159" s="15" t="s">
        <v>408</v>
      </c>
      <c r="B159" s="24" t="s">
        <v>409</v>
      </c>
      <c r="C159" s="16" t="s">
        <v>78</v>
      </c>
      <c r="D159" s="24">
        <f t="shared" si="81"/>
        <v>-1</v>
      </c>
      <c r="E159" s="25" t="s">
        <v>76</v>
      </c>
      <c r="F159" s="26" t="s">
        <v>77</v>
      </c>
      <c r="G159" s="27" t="s">
        <v>78</v>
      </c>
      <c r="H159" s="28"/>
      <c r="I159" s="29">
        <f t="shared" si="82"/>
        <v>0</v>
      </c>
      <c r="J159" s="29"/>
      <c r="K159" s="55">
        <f t="shared" si="83"/>
        <v>0</v>
      </c>
      <c r="L159" s="30"/>
      <c r="M159" s="55">
        <f t="shared" si="84"/>
        <v>0</v>
      </c>
      <c r="N159" s="28"/>
      <c r="O159" s="55">
        <f t="shared" si="85"/>
        <v>0</v>
      </c>
      <c r="P159" s="29"/>
      <c r="Q159" s="55">
        <f t="shared" si="86"/>
        <v>0</v>
      </c>
      <c r="R159" s="29"/>
      <c r="S159" s="55">
        <f t="shared" si="58"/>
        <v>0</v>
      </c>
      <c r="T159" s="28"/>
      <c r="U159" s="55">
        <f t="shared" si="59"/>
        <v>0</v>
      </c>
      <c r="V159" s="29"/>
      <c r="W159" s="55">
        <f t="shared" si="60"/>
        <v>0</v>
      </c>
      <c r="X159" s="29"/>
      <c r="Y159" s="55">
        <f t="shared" si="61"/>
        <v>0</v>
      </c>
      <c r="Z159" s="28"/>
      <c r="AA159" s="55">
        <f t="shared" si="62"/>
        <v>0</v>
      </c>
      <c r="AB159" s="29"/>
      <c r="AC159" s="55">
        <f t="shared" si="63"/>
        <v>0</v>
      </c>
      <c r="AD159" s="29"/>
      <c r="AE159" s="55">
        <f t="shared" si="64"/>
        <v>0</v>
      </c>
      <c r="AF159" s="29"/>
      <c r="AG159" s="55">
        <f t="shared" si="65"/>
        <v>0</v>
      </c>
      <c r="AH159" s="28"/>
      <c r="AI159" s="55">
        <f t="shared" si="66"/>
        <v>0</v>
      </c>
      <c r="AJ159" s="29"/>
      <c r="AK159" s="55">
        <f t="shared" si="67"/>
        <v>0</v>
      </c>
      <c r="AL159" s="29"/>
      <c r="AM159" s="55">
        <f t="shared" si="68"/>
        <v>0</v>
      </c>
      <c r="AN159" s="28"/>
      <c r="AO159" s="55">
        <f t="shared" si="69"/>
        <v>0</v>
      </c>
      <c r="AP159" s="29"/>
      <c r="AQ159" s="55">
        <f t="shared" si="70"/>
        <v>0</v>
      </c>
      <c r="AR159" s="29"/>
      <c r="AS159" s="55">
        <f t="shared" si="71"/>
        <v>0</v>
      </c>
      <c r="AT159" s="28">
        <v>1</v>
      </c>
      <c r="AU159" s="55">
        <f t="shared" si="72"/>
        <v>-1</v>
      </c>
      <c r="AV159" s="28"/>
      <c r="AW159" s="55">
        <f t="shared" si="73"/>
        <v>0</v>
      </c>
      <c r="AX159" s="29"/>
      <c r="AY159" s="55">
        <f t="shared" si="74"/>
        <v>0</v>
      </c>
      <c r="AZ159" s="29"/>
      <c r="BA159" s="55">
        <f t="shared" si="75"/>
        <v>0</v>
      </c>
      <c r="BB159" s="28"/>
      <c r="BC159" s="55">
        <f t="shared" si="76"/>
        <v>0</v>
      </c>
      <c r="BD159" s="29"/>
      <c r="BE159" s="55">
        <f t="shared" si="77"/>
        <v>0</v>
      </c>
      <c r="BF159" s="29"/>
      <c r="BG159" s="55">
        <f t="shared" si="78"/>
        <v>0</v>
      </c>
      <c r="BH159" s="28"/>
      <c r="BI159" s="55">
        <f t="shared" si="79"/>
        <v>0</v>
      </c>
      <c r="BJ159" s="29"/>
      <c r="BK159" s="30">
        <f t="shared" si="80"/>
        <v>0</v>
      </c>
      <c r="BL159" s="70"/>
    </row>
    <row r="160" spans="1:64" ht="15.75" customHeight="1" thickBot="1" x14ac:dyDescent="0.25">
      <c r="A160" s="15" t="s">
        <v>410</v>
      </c>
      <c r="B160" s="24" t="s">
        <v>411</v>
      </c>
      <c r="C160" s="16" t="s">
        <v>78</v>
      </c>
      <c r="D160" s="24">
        <f t="shared" si="81"/>
        <v>1</v>
      </c>
      <c r="E160" s="25" t="s">
        <v>78</v>
      </c>
      <c r="F160" s="26" t="s">
        <v>77</v>
      </c>
      <c r="G160" s="27" t="s">
        <v>76</v>
      </c>
      <c r="H160" s="28"/>
      <c r="I160" s="29">
        <f t="shared" si="82"/>
        <v>0</v>
      </c>
      <c r="J160" s="29"/>
      <c r="K160" s="55">
        <f t="shared" si="83"/>
        <v>0</v>
      </c>
      <c r="L160" s="30"/>
      <c r="M160" s="55">
        <f t="shared" si="84"/>
        <v>0</v>
      </c>
      <c r="N160" s="28"/>
      <c r="O160" s="55">
        <f t="shared" si="85"/>
        <v>0</v>
      </c>
      <c r="P160" s="29"/>
      <c r="Q160" s="55">
        <f t="shared" si="86"/>
        <v>0</v>
      </c>
      <c r="R160" s="29"/>
      <c r="S160" s="55">
        <f t="shared" si="58"/>
        <v>0</v>
      </c>
      <c r="T160" s="28"/>
      <c r="U160" s="55">
        <f t="shared" si="59"/>
        <v>0</v>
      </c>
      <c r="V160" s="29"/>
      <c r="W160" s="55">
        <f t="shared" si="60"/>
        <v>0</v>
      </c>
      <c r="X160" s="29"/>
      <c r="Y160" s="55">
        <f t="shared" si="61"/>
        <v>0</v>
      </c>
      <c r="Z160" s="28"/>
      <c r="AA160" s="55">
        <f t="shared" si="62"/>
        <v>0</v>
      </c>
      <c r="AB160" s="29"/>
      <c r="AC160" s="55">
        <f t="shared" si="63"/>
        <v>0</v>
      </c>
      <c r="AD160" s="29"/>
      <c r="AE160" s="55">
        <f t="shared" si="64"/>
        <v>0</v>
      </c>
      <c r="AF160" s="29"/>
      <c r="AG160" s="55">
        <f t="shared" si="65"/>
        <v>0</v>
      </c>
      <c r="AH160" s="28"/>
      <c r="AI160" s="55">
        <f t="shared" si="66"/>
        <v>0</v>
      </c>
      <c r="AJ160" s="29"/>
      <c r="AK160" s="55">
        <f t="shared" si="67"/>
        <v>0</v>
      </c>
      <c r="AL160" s="29"/>
      <c r="AM160" s="55">
        <f t="shared" si="68"/>
        <v>0</v>
      </c>
      <c r="AN160" s="28"/>
      <c r="AO160" s="55">
        <f t="shared" si="69"/>
        <v>0</v>
      </c>
      <c r="AP160" s="29"/>
      <c r="AQ160" s="55">
        <f t="shared" si="70"/>
        <v>0</v>
      </c>
      <c r="AR160" s="29"/>
      <c r="AS160" s="55">
        <f t="shared" si="71"/>
        <v>0</v>
      </c>
      <c r="AT160" s="28"/>
      <c r="AU160" s="55">
        <f t="shared" si="72"/>
        <v>0</v>
      </c>
      <c r="AV160" s="28"/>
      <c r="AW160" s="55">
        <f t="shared" si="73"/>
        <v>0</v>
      </c>
      <c r="AX160" s="29">
        <v>1</v>
      </c>
      <c r="AY160" s="55">
        <f t="shared" si="74"/>
        <v>1</v>
      </c>
      <c r="AZ160" s="29"/>
      <c r="BA160" s="55">
        <f t="shared" si="75"/>
        <v>0</v>
      </c>
      <c r="BB160" s="28"/>
      <c r="BC160" s="55">
        <f t="shared" si="76"/>
        <v>0</v>
      </c>
      <c r="BD160" s="29"/>
      <c r="BE160" s="55">
        <f t="shared" si="77"/>
        <v>0</v>
      </c>
      <c r="BF160" s="29"/>
      <c r="BG160" s="55">
        <f t="shared" si="78"/>
        <v>0</v>
      </c>
      <c r="BH160" s="28"/>
      <c r="BI160" s="55">
        <f t="shared" si="79"/>
        <v>0</v>
      </c>
      <c r="BJ160" s="29"/>
      <c r="BK160" s="30">
        <f t="shared" si="80"/>
        <v>0</v>
      </c>
      <c r="BL160" s="70"/>
    </row>
    <row r="161" spans="1:64" ht="15.75" customHeight="1" thickBot="1" x14ac:dyDescent="0.25">
      <c r="A161" s="15" t="s">
        <v>412</v>
      </c>
      <c r="B161" s="24" t="s">
        <v>413</v>
      </c>
      <c r="C161" s="16" t="s">
        <v>76</v>
      </c>
      <c r="D161" s="24">
        <f t="shared" si="81"/>
        <v>-1</v>
      </c>
      <c r="E161" s="25" t="s">
        <v>78</v>
      </c>
      <c r="F161" s="26" t="s">
        <v>77</v>
      </c>
      <c r="G161" s="27" t="s">
        <v>76</v>
      </c>
      <c r="H161" s="28"/>
      <c r="I161" s="29">
        <f t="shared" si="82"/>
        <v>0</v>
      </c>
      <c r="J161" s="29"/>
      <c r="K161" s="55">
        <f t="shared" si="83"/>
        <v>0</v>
      </c>
      <c r="L161" s="30"/>
      <c r="M161" s="55">
        <f t="shared" si="84"/>
        <v>0</v>
      </c>
      <c r="N161" s="28"/>
      <c r="O161" s="55">
        <f t="shared" si="85"/>
        <v>0</v>
      </c>
      <c r="P161" s="29"/>
      <c r="Q161" s="55">
        <f t="shared" si="86"/>
        <v>0</v>
      </c>
      <c r="R161" s="29"/>
      <c r="S161" s="55">
        <f t="shared" si="58"/>
        <v>0</v>
      </c>
      <c r="T161" s="28"/>
      <c r="U161" s="55">
        <f t="shared" si="59"/>
        <v>0</v>
      </c>
      <c r="V161" s="29"/>
      <c r="W161" s="55">
        <f t="shared" si="60"/>
        <v>0</v>
      </c>
      <c r="X161" s="29"/>
      <c r="Y161" s="55">
        <f t="shared" si="61"/>
        <v>0</v>
      </c>
      <c r="Z161" s="28"/>
      <c r="AA161" s="55">
        <f t="shared" si="62"/>
        <v>0</v>
      </c>
      <c r="AB161" s="29"/>
      <c r="AC161" s="55">
        <f t="shared" si="63"/>
        <v>0</v>
      </c>
      <c r="AD161" s="29"/>
      <c r="AE161" s="55">
        <f t="shared" si="64"/>
        <v>0</v>
      </c>
      <c r="AF161" s="29"/>
      <c r="AG161" s="55">
        <f t="shared" si="65"/>
        <v>0</v>
      </c>
      <c r="AH161" s="28"/>
      <c r="AI161" s="55">
        <f t="shared" si="66"/>
        <v>0</v>
      </c>
      <c r="AJ161" s="29"/>
      <c r="AK161" s="55">
        <f t="shared" si="67"/>
        <v>0</v>
      </c>
      <c r="AL161" s="29"/>
      <c r="AM161" s="55">
        <f t="shared" si="68"/>
        <v>0</v>
      </c>
      <c r="AN161" s="28"/>
      <c r="AO161" s="55">
        <f t="shared" si="69"/>
        <v>0</v>
      </c>
      <c r="AP161" s="29"/>
      <c r="AQ161" s="55">
        <f t="shared" si="70"/>
        <v>0</v>
      </c>
      <c r="AR161" s="29"/>
      <c r="AS161" s="55">
        <f t="shared" si="71"/>
        <v>0</v>
      </c>
      <c r="AT161" s="28">
        <v>1</v>
      </c>
      <c r="AU161" s="55">
        <f t="shared" si="72"/>
        <v>-1</v>
      </c>
      <c r="AV161" s="28"/>
      <c r="AW161" s="55">
        <f t="shared" si="73"/>
        <v>0</v>
      </c>
      <c r="AX161" s="29"/>
      <c r="AY161" s="55">
        <f t="shared" si="74"/>
        <v>0</v>
      </c>
      <c r="AZ161" s="29"/>
      <c r="BA161" s="55">
        <f t="shared" si="75"/>
        <v>0</v>
      </c>
      <c r="BB161" s="28"/>
      <c r="BC161" s="55">
        <f t="shared" si="76"/>
        <v>0</v>
      </c>
      <c r="BD161" s="29"/>
      <c r="BE161" s="55">
        <f t="shared" si="77"/>
        <v>0</v>
      </c>
      <c r="BF161" s="29"/>
      <c r="BG161" s="55">
        <f t="shared" si="78"/>
        <v>0</v>
      </c>
      <c r="BH161" s="28"/>
      <c r="BI161" s="55">
        <f t="shared" si="79"/>
        <v>0</v>
      </c>
      <c r="BJ161" s="29"/>
      <c r="BK161" s="30">
        <f t="shared" si="80"/>
        <v>0</v>
      </c>
      <c r="BL161" s="70"/>
    </row>
    <row r="162" spans="1:64" ht="15.75" customHeight="1" thickBot="1" x14ac:dyDescent="0.25">
      <c r="A162" s="15" t="s">
        <v>414</v>
      </c>
      <c r="B162" s="32" t="s">
        <v>415</v>
      </c>
      <c r="C162" s="16" t="s">
        <v>76</v>
      </c>
      <c r="D162" s="24">
        <f t="shared" si="81"/>
        <v>1</v>
      </c>
      <c r="E162" s="25" t="s">
        <v>76</v>
      </c>
      <c r="F162" s="26" t="s">
        <v>77</v>
      </c>
      <c r="G162" s="27" t="s">
        <v>78</v>
      </c>
      <c r="H162" s="28"/>
      <c r="I162" s="29">
        <f t="shared" si="82"/>
        <v>0</v>
      </c>
      <c r="J162" s="29"/>
      <c r="K162" s="55">
        <f t="shared" si="83"/>
        <v>0</v>
      </c>
      <c r="L162" s="30"/>
      <c r="M162" s="55">
        <f t="shared" si="84"/>
        <v>0</v>
      </c>
      <c r="N162" s="28"/>
      <c r="O162" s="55">
        <f t="shared" si="85"/>
        <v>0</v>
      </c>
      <c r="P162" s="29"/>
      <c r="Q162" s="55">
        <f t="shared" si="86"/>
        <v>0</v>
      </c>
      <c r="R162" s="29"/>
      <c r="S162" s="55">
        <f t="shared" si="58"/>
        <v>0</v>
      </c>
      <c r="T162" s="28"/>
      <c r="U162" s="55">
        <f t="shared" si="59"/>
        <v>0</v>
      </c>
      <c r="V162" s="29"/>
      <c r="W162" s="55">
        <f t="shared" si="60"/>
        <v>0</v>
      </c>
      <c r="X162" s="29"/>
      <c r="Y162" s="55">
        <f t="shared" si="61"/>
        <v>0</v>
      </c>
      <c r="Z162" s="28"/>
      <c r="AA162" s="55">
        <f t="shared" si="62"/>
        <v>0</v>
      </c>
      <c r="AB162" s="29"/>
      <c r="AC162" s="55">
        <f t="shared" si="63"/>
        <v>0</v>
      </c>
      <c r="AD162" s="29"/>
      <c r="AE162" s="55">
        <f t="shared" si="64"/>
        <v>0</v>
      </c>
      <c r="AF162" s="29"/>
      <c r="AG162" s="55">
        <f t="shared" si="65"/>
        <v>0</v>
      </c>
      <c r="AH162" s="28"/>
      <c r="AI162" s="55">
        <f t="shared" si="66"/>
        <v>0</v>
      </c>
      <c r="AJ162" s="29"/>
      <c r="AK162" s="55">
        <f t="shared" si="67"/>
        <v>0</v>
      </c>
      <c r="AL162" s="29"/>
      <c r="AM162" s="55">
        <f t="shared" si="68"/>
        <v>0</v>
      </c>
      <c r="AN162" s="28">
        <v>1</v>
      </c>
      <c r="AO162" s="55">
        <f t="shared" si="69"/>
        <v>1</v>
      </c>
      <c r="AP162" s="29"/>
      <c r="AQ162" s="55">
        <f t="shared" si="70"/>
        <v>0</v>
      </c>
      <c r="AR162" s="29"/>
      <c r="AS162" s="55">
        <f t="shared" si="71"/>
        <v>0</v>
      </c>
      <c r="AT162" s="28"/>
      <c r="AU162" s="55">
        <f t="shared" si="72"/>
        <v>0</v>
      </c>
      <c r="AV162" s="28"/>
      <c r="AW162" s="55">
        <f t="shared" si="73"/>
        <v>0</v>
      </c>
      <c r="AX162" s="29"/>
      <c r="AY162" s="55">
        <f t="shared" si="74"/>
        <v>0</v>
      </c>
      <c r="AZ162" s="29"/>
      <c r="BA162" s="55">
        <f t="shared" si="75"/>
        <v>0</v>
      </c>
      <c r="BB162" s="28"/>
      <c r="BC162" s="55">
        <f t="shared" si="76"/>
        <v>0</v>
      </c>
      <c r="BD162" s="29"/>
      <c r="BE162" s="55">
        <f t="shared" si="77"/>
        <v>0</v>
      </c>
      <c r="BF162" s="29"/>
      <c r="BG162" s="55">
        <f t="shared" si="78"/>
        <v>0</v>
      </c>
      <c r="BH162" s="28"/>
      <c r="BI162" s="55">
        <f t="shared" si="79"/>
        <v>0</v>
      </c>
      <c r="BJ162" s="29"/>
      <c r="BK162" s="30">
        <f t="shared" si="80"/>
        <v>0</v>
      </c>
      <c r="BL162" s="70"/>
    </row>
    <row r="163" spans="1:64" ht="15.75" customHeight="1" thickBot="1" x14ac:dyDescent="0.25">
      <c r="A163" s="15" t="s">
        <v>416</v>
      </c>
      <c r="B163" s="24" t="s">
        <v>417</v>
      </c>
      <c r="C163" s="16" t="s">
        <v>76</v>
      </c>
      <c r="D163" s="24">
        <f t="shared" si="81"/>
        <v>1</v>
      </c>
      <c r="E163" s="25" t="s">
        <v>76</v>
      </c>
      <c r="F163" s="26" t="s">
        <v>77</v>
      </c>
      <c r="G163" s="27" t="s">
        <v>78</v>
      </c>
      <c r="H163" s="28"/>
      <c r="I163" s="29">
        <f t="shared" si="82"/>
        <v>0</v>
      </c>
      <c r="J163" s="29"/>
      <c r="K163" s="55">
        <f t="shared" si="83"/>
        <v>0</v>
      </c>
      <c r="L163" s="30"/>
      <c r="M163" s="55">
        <f t="shared" si="84"/>
        <v>0</v>
      </c>
      <c r="N163" s="28">
        <v>1</v>
      </c>
      <c r="O163" s="55">
        <f t="shared" si="85"/>
        <v>1</v>
      </c>
      <c r="P163" s="29"/>
      <c r="Q163" s="55">
        <f t="shared" si="86"/>
        <v>0</v>
      </c>
      <c r="R163" s="29"/>
      <c r="S163" s="55">
        <f t="shared" si="58"/>
        <v>0</v>
      </c>
      <c r="T163" s="28"/>
      <c r="U163" s="55">
        <f t="shared" si="59"/>
        <v>0</v>
      </c>
      <c r="V163" s="29"/>
      <c r="W163" s="55">
        <f t="shared" si="60"/>
        <v>0</v>
      </c>
      <c r="X163" s="29"/>
      <c r="Y163" s="55">
        <f t="shared" si="61"/>
        <v>0</v>
      </c>
      <c r="Z163" s="28"/>
      <c r="AA163" s="55">
        <f t="shared" si="62"/>
        <v>0</v>
      </c>
      <c r="AB163" s="29"/>
      <c r="AC163" s="55">
        <f t="shared" si="63"/>
        <v>0</v>
      </c>
      <c r="AD163" s="29"/>
      <c r="AE163" s="55">
        <f t="shared" si="64"/>
        <v>0</v>
      </c>
      <c r="AF163" s="29"/>
      <c r="AG163" s="55">
        <f t="shared" si="65"/>
        <v>0</v>
      </c>
      <c r="AH163" s="28"/>
      <c r="AI163" s="55">
        <f t="shared" si="66"/>
        <v>0</v>
      </c>
      <c r="AJ163" s="29"/>
      <c r="AK163" s="55">
        <f t="shared" si="67"/>
        <v>0</v>
      </c>
      <c r="AL163" s="29"/>
      <c r="AM163" s="55">
        <f t="shared" si="68"/>
        <v>0</v>
      </c>
      <c r="AN163" s="28"/>
      <c r="AO163" s="55">
        <f t="shared" si="69"/>
        <v>0</v>
      </c>
      <c r="AP163" s="29"/>
      <c r="AQ163" s="55">
        <f t="shared" si="70"/>
        <v>0</v>
      </c>
      <c r="AR163" s="29"/>
      <c r="AS163" s="55">
        <f t="shared" si="71"/>
        <v>0</v>
      </c>
      <c r="AT163" s="28"/>
      <c r="AU163" s="55">
        <f t="shared" si="72"/>
        <v>0</v>
      </c>
      <c r="AV163" s="28"/>
      <c r="AW163" s="55">
        <f t="shared" si="73"/>
        <v>0</v>
      </c>
      <c r="AX163" s="29"/>
      <c r="AY163" s="55">
        <f t="shared" si="74"/>
        <v>0</v>
      </c>
      <c r="AZ163" s="29"/>
      <c r="BA163" s="55">
        <f t="shared" si="75"/>
        <v>0</v>
      </c>
      <c r="BB163" s="28"/>
      <c r="BC163" s="55">
        <f t="shared" si="76"/>
        <v>0</v>
      </c>
      <c r="BD163" s="29"/>
      <c r="BE163" s="55">
        <f t="shared" si="77"/>
        <v>0</v>
      </c>
      <c r="BF163" s="29"/>
      <c r="BG163" s="55">
        <f t="shared" si="78"/>
        <v>0</v>
      </c>
      <c r="BH163" s="28"/>
      <c r="BI163" s="55">
        <f t="shared" si="79"/>
        <v>0</v>
      </c>
      <c r="BJ163" s="29"/>
      <c r="BK163" s="30">
        <f t="shared" si="80"/>
        <v>0</v>
      </c>
      <c r="BL163" s="70"/>
    </row>
    <row r="164" spans="1:64" ht="15.75" customHeight="1" thickBot="1" x14ac:dyDescent="0.25">
      <c r="A164" s="15" t="s">
        <v>418</v>
      </c>
      <c r="B164" s="24" t="s">
        <v>419</v>
      </c>
      <c r="C164" s="16" t="s">
        <v>76</v>
      </c>
      <c r="D164" s="24">
        <f t="shared" si="81"/>
        <v>1</v>
      </c>
      <c r="E164" s="25" t="s">
        <v>76</v>
      </c>
      <c r="F164" s="26" t="s">
        <v>77</v>
      </c>
      <c r="G164" s="27" t="s">
        <v>420</v>
      </c>
      <c r="H164" s="28"/>
      <c r="I164" s="29">
        <f t="shared" si="82"/>
        <v>0</v>
      </c>
      <c r="J164" s="29"/>
      <c r="K164" s="55">
        <f t="shared" si="83"/>
        <v>0</v>
      </c>
      <c r="L164" s="30"/>
      <c r="M164" s="55">
        <f t="shared" si="84"/>
        <v>0</v>
      </c>
      <c r="N164" s="28"/>
      <c r="O164" s="55">
        <f t="shared" si="85"/>
        <v>0</v>
      </c>
      <c r="P164" s="29"/>
      <c r="Q164" s="55">
        <f t="shared" si="86"/>
        <v>0</v>
      </c>
      <c r="R164" s="29"/>
      <c r="S164" s="55">
        <f t="shared" si="58"/>
        <v>0</v>
      </c>
      <c r="T164" s="28"/>
      <c r="U164" s="55">
        <f t="shared" si="59"/>
        <v>0</v>
      </c>
      <c r="V164" s="29"/>
      <c r="W164" s="55">
        <f t="shared" si="60"/>
        <v>0</v>
      </c>
      <c r="X164" s="29"/>
      <c r="Y164" s="55">
        <f t="shared" si="61"/>
        <v>0</v>
      </c>
      <c r="Z164" s="28"/>
      <c r="AA164" s="55">
        <f t="shared" si="62"/>
        <v>0</v>
      </c>
      <c r="AB164" s="29"/>
      <c r="AC164" s="55">
        <f t="shared" si="63"/>
        <v>0</v>
      </c>
      <c r="AD164" s="29"/>
      <c r="AE164" s="55">
        <f t="shared" si="64"/>
        <v>0</v>
      </c>
      <c r="AF164" s="29"/>
      <c r="AG164" s="55">
        <f t="shared" si="65"/>
        <v>0</v>
      </c>
      <c r="AH164" s="28"/>
      <c r="AI164" s="55">
        <f t="shared" si="66"/>
        <v>0</v>
      </c>
      <c r="AJ164" s="29"/>
      <c r="AK164" s="55">
        <f t="shared" si="67"/>
        <v>0</v>
      </c>
      <c r="AL164" s="29"/>
      <c r="AM164" s="55">
        <f t="shared" si="68"/>
        <v>0</v>
      </c>
      <c r="AN164" s="28"/>
      <c r="AO164" s="55">
        <f t="shared" si="69"/>
        <v>0</v>
      </c>
      <c r="AP164" s="29"/>
      <c r="AQ164" s="55">
        <f t="shared" si="70"/>
        <v>0</v>
      </c>
      <c r="AR164" s="29">
        <v>1</v>
      </c>
      <c r="AS164" s="55">
        <f t="shared" si="71"/>
        <v>1</v>
      </c>
      <c r="AT164" s="28"/>
      <c r="AU164" s="55">
        <f t="shared" si="72"/>
        <v>0</v>
      </c>
      <c r="AV164" s="28"/>
      <c r="AW164" s="55">
        <f t="shared" si="73"/>
        <v>0</v>
      </c>
      <c r="AX164" s="29"/>
      <c r="AY164" s="55">
        <f t="shared" si="74"/>
        <v>0</v>
      </c>
      <c r="AZ164" s="29"/>
      <c r="BA164" s="55">
        <f t="shared" si="75"/>
        <v>0</v>
      </c>
      <c r="BB164" s="28"/>
      <c r="BC164" s="55">
        <f t="shared" si="76"/>
        <v>0</v>
      </c>
      <c r="BD164" s="29"/>
      <c r="BE164" s="55">
        <f t="shared" si="77"/>
        <v>0</v>
      </c>
      <c r="BF164" s="29"/>
      <c r="BG164" s="55">
        <f t="shared" si="78"/>
        <v>0</v>
      </c>
      <c r="BH164" s="28"/>
      <c r="BI164" s="55">
        <f t="shared" si="79"/>
        <v>0</v>
      </c>
      <c r="BJ164" s="29"/>
      <c r="BK164" s="30">
        <f t="shared" si="80"/>
        <v>0</v>
      </c>
      <c r="BL164" s="70"/>
    </row>
    <row r="165" spans="1:64" ht="15.75" customHeight="1" thickBot="1" x14ac:dyDescent="0.25">
      <c r="A165" s="15" t="s">
        <v>421</v>
      </c>
      <c r="B165" s="24" t="s">
        <v>422</v>
      </c>
      <c r="C165" s="16" t="s">
        <v>76</v>
      </c>
      <c r="D165" s="24">
        <f t="shared" si="81"/>
        <v>1</v>
      </c>
      <c r="E165" s="25" t="s">
        <v>76</v>
      </c>
      <c r="F165" s="26" t="s">
        <v>77</v>
      </c>
      <c r="G165" s="27" t="s">
        <v>78</v>
      </c>
      <c r="H165" s="28"/>
      <c r="I165" s="29">
        <f t="shared" si="82"/>
        <v>0</v>
      </c>
      <c r="J165" s="29"/>
      <c r="K165" s="55">
        <f t="shared" si="83"/>
        <v>0</v>
      </c>
      <c r="L165" s="30"/>
      <c r="M165" s="55">
        <f t="shared" si="84"/>
        <v>0</v>
      </c>
      <c r="N165" s="28"/>
      <c r="O165" s="55">
        <f t="shared" si="85"/>
        <v>0</v>
      </c>
      <c r="P165" s="29"/>
      <c r="Q165" s="55">
        <f t="shared" si="86"/>
        <v>0</v>
      </c>
      <c r="R165" s="29"/>
      <c r="S165" s="55">
        <f t="shared" si="58"/>
        <v>0</v>
      </c>
      <c r="T165" s="28"/>
      <c r="U165" s="55">
        <f t="shared" si="59"/>
        <v>0</v>
      </c>
      <c r="V165" s="29"/>
      <c r="W165" s="55">
        <f t="shared" si="60"/>
        <v>0</v>
      </c>
      <c r="X165" s="29"/>
      <c r="Y165" s="55">
        <f t="shared" si="61"/>
        <v>0</v>
      </c>
      <c r="Z165" s="28"/>
      <c r="AA165" s="55">
        <f t="shared" si="62"/>
        <v>0</v>
      </c>
      <c r="AB165" s="29"/>
      <c r="AC165" s="55">
        <f t="shared" si="63"/>
        <v>0</v>
      </c>
      <c r="AD165" s="29"/>
      <c r="AE165" s="55">
        <f t="shared" si="64"/>
        <v>0</v>
      </c>
      <c r="AF165" s="29"/>
      <c r="AG165" s="55">
        <f t="shared" si="65"/>
        <v>0</v>
      </c>
      <c r="AH165" s="28"/>
      <c r="AI165" s="55">
        <f t="shared" si="66"/>
        <v>0</v>
      </c>
      <c r="AJ165" s="29"/>
      <c r="AK165" s="55">
        <f t="shared" si="67"/>
        <v>0</v>
      </c>
      <c r="AL165" s="29"/>
      <c r="AM165" s="55">
        <f t="shared" si="68"/>
        <v>0</v>
      </c>
      <c r="AN165" s="28"/>
      <c r="AO165" s="55">
        <f t="shared" si="69"/>
        <v>0</v>
      </c>
      <c r="AP165" s="29"/>
      <c r="AQ165" s="55">
        <f t="shared" si="70"/>
        <v>0</v>
      </c>
      <c r="AR165" s="29"/>
      <c r="AS165" s="55">
        <f t="shared" si="71"/>
        <v>0</v>
      </c>
      <c r="AT165" s="28"/>
      <c r="AU165" s="55">
        <f t="shared" si="72"/>
        <v>0</v>
      </c>
      <c r="AV165" s="28"/>
      <c r="AW165" s="55">
        <f t="shared" si="73"/>
        <v>0</v>
      </c>
      <c r="AX165" s="29"/>
      <c r="AY165" s="55">
        <f t="shared" si="74"/>
        <v>0</v>
      </c>
      <c r="AZ165" s="29"/>
      <c r="BA165" s="55">
        <f t="shared" si="75"/>
        <v>0</v>
      </c>
      <c r="BB165" s="28"/>
      <c r="BC165" s="55">
        <f t="shared" si="76"/>
        <v>0</v>
      </c>
      <c r="BD165" s="29"/>
      <c r="BE165" s="55">
        <f t="shared" si="77"/>
        <v>0</v>
      </c>
      <c r="BF165" s="29"/>
      <c r="BG165" s="55">
        <f t="shared" si="78"/>
        <v>0</v>
      </c>
      <c r="BH165" s="28">
        <v>1</v>
      </c>
      <c r="BI165" s="55">
        <f t="shared" si="79"/>
        <v>1</v>
      </c>
      <c r="BJ165" s="29"/>
      <c r="BK165" s="30">
        <f t="shared" si="80"/>
        <v>0</v>
      </c>
      <c r="BL165" s="70"/>
    </row>
    <row r="166" spans="1:64" ht="15.75" customHeight="1" thickBot="1" x14ac:dyDescent="0.25">
      <c r="A166" s="15" t="s">
        <v>423</v>
      </c>
      <c r="B166" s="24" t="s">
        <v>424</v>
      </c>
      <c r="C166" s="16" t="s">
        <v>76</v>
      </c>
      <c r="D166" s="24">
        <f t="shared" si="81"/>
        <v>1</v>
      </c>
      <c r="E166" s="25" t="s">
        <v>76</v>
      </c>
      <c r="F166" s="26" t="s">
        <v>77</v>
      </c>
      <c r="G166" s="27" t="s">
        <v>78</v>
      </c>
      <c r="H166" s="28">
        <v>1</v>
      </c>
      <c r="I166" s="29">
        <f t="shared" si="82"/>
        <v>1</v>
      </c>
      <c r="J166" s="29"/>
      <c r="K166" s="55">
        <f t="shared" si="83"/>
        <v>0</v>
      </c>
      <c r="L166" s="30"/>
      <c r="M166" s="55">
        <f t="shared" si="84"/>
        <v>0</v>
      </c>
      <c r="N166" s="28"/>
      <c r="O166" s="55">
        <f t="shared" si="85"/>
        <v>0</v>
      </c>
      <c r="P166" s="29"/>
      <c r="Q166" s="55">
        <f t="shared" si="86"/>
        <v>0</v>
      </c>
      <c r="R166" s="29"/>
      <c r="S166" s="55">
        <f t="shared" si="58"/>
        <v>0</v>
      </c>
      <c r="T166" s="28"/>
      <c r="U166" s="55">
        <f t="shared" si="59"/>
        <v>0</v>
      </c>
      <c r="V166" s="29"/>
      <c r="W166" s="55">
        <f t="shared" si="60"/>
        <v>0</v>
      </c>
      <c r="X166" s="29"/>
      <c r="Y166" s="55">
        <f t="shared" si="61"/>
        <v>0</v>
      </c>
      <c r="Z166" s="28"/>
      <c r="AA166" s="55">
        <f t="shared" si="62"/>
        <v>0</v>
      </c>
      <c r="AB166" s="29"/>
      <c r="AC166" s="55">
        <f t="shared" si="63"/>
        <v>0</v>
      </c>
      <c r="AD166" s="29"/>
      <c r="AE166" s="55">
        <f t="shared" si="64"/>
        <v>0</v>
      </c>
      <c r="AF166" s="29"/>
      <c r="AG166" s="55">
        <f t="shared" si="65"/>
        <v>0</v>
      </c>
      <c r="AH166" s="28"/>
      <c r="AI166" s="55">
        <f t="shared" si="66"/>
        <v>0</v>
      </c>
      <c r="AJ166" s="29"/>
      <c r="AK166" s="55">
        <f t="shared" si="67"/>
        <v>0</v>
      </c>
      <c r="AL166" s="29"/>
      <c r="AM166" s="55">
        <f t="shared" si="68"/>
        <v>0</v>
      </c>
      <c r="AN166" s="28"/>
      <c r="AO166" s="55">
        <f t="shared" si="69"/>
        <v>0</v>
      </c>
      <c r="AP166" s="29"/>
      <c r="AQ166" s="55">
        <f t="shared" si="70"/>
        <v>0</v>
      </c>
      <c r="AR166" s="29"/>
      <c r="AS166" s="55">
        <f t="shared" si="71"/>
        <v>0</v>
      </c>
      <c r="AT166" s="28"/>
      <c r="AU166" s="55">
        <f t="shared" si="72"/>
        <v>0</v>
      </c>
      <c r="AV166" s="28"/>
      <c r="AW166" s="55">
        <f t="shared" si="73"/>
        <v>0</v>
      </c>
      <c r="AX166" s="29"/>
      <c r="AY166" s="55">
        <f t="shared" si="74"/>
        <v>0</v>
      </c>
      <c r="AZ166" s="29"/>
      <c r="BA166" s="55">
        <f t="shared" si="75"/>
        <v>0</v>
      </c>
      <c r="BB166" s="28"/>
      <c r="BC166" s="55">
        <f t="shared" si="76"/>
        <v>0</v>
      </c>
      <c r="BD166" s="29"/>
      <c r="BE166" s="55">
        <f t="shared" si="77"/>
        <v>0</v>
      </c>
      <c r="BF166" s="29"/>
      <c r="BG166" s="55">
        <f t="shared" si="78"/>
        <v>0</v>
      </c>
      <c r="BH166" s="28"/>
      <c r="BI166" s="55">
        <f t="shared" si="79"/>
        <v>0</v>
      </c>
      <c r="BJ166" s="29"/>
      <c r="BK166" s="30">
        <f t="shared" si="80"/>
        <v>0</v>
      </c>
      <c r="BL166" s="70"/>
    </row>
    <row r="167" spans="1:64" ht="15.75" customHeight="1" thickBot="1" x14ac:dyDescent="0.25">
      <c r="A167" s="15" t="s">
        <v>425</v>
      </c>
      <c r="B167" s="24" t="s">
        <v>426</v>
      </c>
      <c r="C167" s="16" t="s">
        <v>78</v>
      </c>
      <c r="D167" s="24">
        <f t="shared" si="81"/>
        <v>1</v>
      </c>
      <c r="E167" s="25" t="s">
        <v>78</v>
      </c>
      <c r="F167" s="26" t="s">
        <v>77</v>
      </c>
      <c r="G167" s="27" t="s">
        <v>76</v>
      </c>
      <c r="H167" s="28"/>
      <c r="I167" s="29">
        <f t="shared" si="82"/>
        <v>0</v>
      </c>
      <c r="J167" s="29"/>
      <c r="K167" s="55">
        <f t="shared" si="83"/>
        <v>0</v>
      </c>
      <c r="L167" s="30"/>
      <c r="M167" s="55">
        <f t="shared" si="84"/>
        <v>0</v>
      </c>
      <c r="N167" s="28"/>
      <c r="O167" s="55">
        <f t="shared" si="85"/>
        <v>0</v>
      </c>
      <c r="P167" s="29"/>
      <c r="Q167" s="55">
        <f t="shared" si="86"/>
        <v>0</v>
      </c>
      <c r="R167" s="29"/>
      <c r="S167" s="55">
        <f t="shared" si="58"/>
        <v>0</v>
      </c>
      <c r="T167" s="28">
        <v>1</v>
      </c>
      <c r="U167" s="55">
        <f t="shared" si="59"/>
        <v>1</v>
      </c>
      <c r="V167" s="29"/>
      <c r="W167" s="55">
        <f t="shared" si="60"/>
        <v>0</v>
      </c>
      <c r="X167" s="29"/>
      <c r="Y167" s="55">
        <f t="shared" si="61"/>
        <v>0</v>
      </c>
      <c r="Z167" s="28"/>
      <c r="AA167" s="55">
        <f t="shared" si="62"/>
        <v>0</v>
      </c>
      <c r="AB167" s="29"/>
      <c r="AC167" s="55">
        <f t="shared" si="63"/>
        <v>0</v>
      </c>
      <c r="AD167" s="29"/>
      <c r="AE167" s="55">
        <f t="shared" si="64"/>
        <v>0</v>
      </c>
      <c r="AF167" s="29"/>
      <c r="AG167" s="55">
        <f t="shared" si="65"/>
        <v>0</v>
      </c>
      <c r="AH167" s="28"/>
      <c r="AI167" s="55">
        <f t="shared" si="66"/>
        <v>0</v>
      </c>
      <c r="AJ167" s="29"/>
      <c r="AK167" s="55">
        <f t="shared" si="67"/>
        <v>0</v>
      </c>
      <c r="AL167" s="29"/>
      <c r="AM167" s="55">
        <f t="shared" si="68"/>
        <v>0</v>
      </c>
      <c r="AN167" s="28"/>
      <c r="AO167" s="55">
        <f t="shared" si="69"/>
        <v>0</v>
      </c>
      <c r="AP167" s="29"/>
      <c r="AQ167" s="55">
        <f t="shared" si="70"/>
        <v>0</v>
      </c>
      <c r="AR167" s="29"/>
      <c r="AS167" s="55">
        <f t="shared" si="71"/>
        <v>0</v>
      </c>
      <c r="AT167" s="28"/>
      <c r="AU167" s="55">
        <f t="shared" si="72"/>
        <v>0</v>
      </c>
      <c r="AV167" s="28"/>
      <c r="AW167" s="55">
        <f t="shared" si="73"/>
        <v>0</v>
      </c>
      <c r="AX167" s="29"/>
      <c r="AY167" s="55">
        <f t="shared" si="74"/>
        <v>0</v>
      </c>
      <c r="AZ167" s="29"/>
      <c r="BA167" s="55">
        <f t="shared" si="75"/>
        <v>0</v>
      </c>
      <c r="BB167" s="28"/>
      <c r="BC167" s="55">
        <f t="shared" si="76"/>
        <v>0</v>
      </c>
      <c r="BD167" s="29"/>
      <c r="BE167" s="55">
        <f t="shared" si="77"/>
        <v>0</v>
      </c>
      <c r="BF167" s="29"/>
      <c r="BG167" s="55">
        <f t="shared" si="78"/>
        <v>0</v>
      </c>
      <c r="BH167" s="28"/>
      <c r="BI167" s="55">
        <f t="shared" si="79"/>
        <v>0</v>
      </c>
      <c r="BJ167" s="29"/>
      <c r="BK167" s="30">
        <f t="shared" si="80"/>
        <v>0</v>
      </c>
      <c r="BL167" s="70"/>
    </row>
    <row r="168" spans="1:64" ht="15.75" customHeight="1" thickBot="1" x14ac:dyDescent="0.25">
      <c r="A168" s="15" t="s">
        <v>427</v>
      </c>
      <c r="B168" s="32" t="s">
        <v>428</v>
      </c>
      <c r="C168" s="16" t="s">
        <v>76</v>
      </c>
      <c r="D168" s="24">
        <f t="shared" si="81"/>
        <v>1</v>
      </c>
      <c r="E168" s="25" t="s">
        <v>76</v>
      </c>
      <c r="F168" s="26" t="s">
        <v>77</v>
      </c>
      <c r="G168" s="27" t="s">
        <v>78</v>
      </c>
      <c r="H168" s="28"/>
      <c r="I168" s="29">
        <f t="shared" si="82"/>
        <v>0</v>
      </c>
      <c r="J168" s="29"/>
      <c r="K168" s="55">
        <f t="shared" si="83"/>
        <v>0</v>
      </c>
      <c r="L168" s="30"/>
      <c r="M168" s="55">
        <f t="shared" si="84"/>
        <v>0</v>
      </c>
      <c r="N168" s="28">
        <v>1</v>
      </c>
      <c r="O168" s="55">
        <f t="shared" si="85"/>
        <v>1</v>
      </c>
      <c r="P168" s="29"/>
      <c r="Q168" s="55">
        <f t="shared" si="86"/>
        <v>0</v>
      </c>
      <c r="R168" s="29"/>
      <c r="S168" s="55">
        <f t="shared" si="58"/>
        <v>0</v>
      </c>
      <c r="T168" s="28"/>
      <c r="U168" s="55">
        <f t="shared" si="59"/>
        <v>0</v>
      </c>
      <c r="V168" s="29"/>
      <c r="W168" s="55">
        <f t="shared" si="60"/>
        <v>0</v>
      </c>
      <c r="X168" s="29"/>
      <c r="Y168" s="55">
        <f t="shared" si="61"/>
        <v>0</v>
      </c>
      <c r="Z168" s="28"/>
      <c r="AA168" s="55">
        <f t="shared" si="62"/>
        <v>0</v>
      </c>
      <c r="AB168" s="29"/>
      <c r="AC168" s="55">
        <f t="shared" si="63"/>
        <v>0</v>
      </c>
      <c r="AD168" s="29"/>
      <c r="AE168" s="55">
        <f t="shared" si="64"/>
        <v>0</v>
      </c>
      <c r="AF168" s="29"/>
      <c r="AG168" s="55">
        <f t="shared" si="65"/>
        <v>0</v>
      </c>
      <c r="AH168" s="28"/>
      <c r="AI168" s="55">
        <f t="shared" si="66"/>
        <v>0</v>
      </c>
      <c r="AJ168" s="29"/>
      <c r="AK168" s="55">
        <f t="shared" si="67"/>
        <v>0</v>
      </c>
      <c r="AL168" s="29"/>
      <c r="AM168" s="55">
        <f t="shared" si="68"/>
        <v>0</v>
      </c>
      <c r="AN168" s="28"/>
      <c r="AO168" s="55">
        <f t="shared" si="69"/>
        <v>0</v>
      </c>
      <c r="AP168" s="29"/>
      <c r="AQ168" s="55">
        <f t="shared" si="70"/>
        <v>0</v>
      </c>
      <c r="AR168" s="29"/>
      <c r="AS168" s="55">
        <f t="shared" si="71"/>
        <v>0</v>
      </c>
      <c r="AT168" s="28"/>
      <c r="AU168" s="55">
        <f t="shared" si="72"/>
        <v>0</v>
      </c>
      <c r="AV168" s="28"/>
      <c r="AW168" s="55">
        <f t="shared" si="73"/>
        <v>0</v>
      </c>
      <c r="AX168" s="29"/>
      <c r="AY168" s="55">
        <f t="shared" si="74"/>
        <v>0</v>
      </c>
      <c r="AZ168" s="29"/>
      <c r="BA168" s="55">
        <f t="shared" si="75"/>
        <v>0</v>
      </c>
      <c r="BB168" s="28"/>
      <c r="BC168" s="55">
        <f t="shared" si="76"/>
        <v>0</v>
      </c>
      <c r="BD168" s="29"/>
      <c r="BE168" s="55">
        <f t="shared" si="77"/>
        <v>0</v>
      </c>
      <c r="BF168" s="29"/>
      <c r="BG168" s="55">
        <f t="shared" si="78"/>
        <v>0</v>
      </c>
      <c r="BH168" s="28"/>
      <c r="BI168" s="55">
        <f t="shared" si="79"/>
        <v>0</v>
      </c>
      <c r="BJ168" s="29"/>
      <c r="BK168" s="30">
        <f t="shared" si="80"/>
        <v>0</v>
      </c>
      <c r="BL168" s="70"/>
    </row>
    <row r="169" spans="1:64" ht="15.75" customHeight="1" thickBot="1" x14ac:dyDescent="0.25">
      <c r="A169" s="15" t="s">
        <v>429</v>
      </c>
      <c r="B169" s="24" t="s">
        <v>430</v>
      </c>
      <c r="C169" s="16" t="s">
        <v>78</v>
      </c>
      <c r="D169" s="24">
        <f t="shared" si="81"/>
        <v>-1</v>
      </c>
      <c r="E169" s="25" t="s">
        <v>76</v>
      </c>
      <c r="F169" s="26" t="s">
        <v>77</v>
      </c>
      <c r="G169" s="27" t="s">
        <v>78</v>
      </c>
      <c r="H169" s="28"/>
      <c r="I169" s="29">
        <f t="shared" si="82"/>
        <v>0</v>
      </c>
      <c r="J169" s="29"/>
      <c r="K169" s="55">
        <f t="shared" si="83"/>
        <v>0</v>
      </c>
      <c r="L169" s="30"/>
      <c r="M169" s="55">
        <f t="shared" si="84"/>
        <v>0</v>
      </c>
      <c r="N169" s="28"/>
      <c r="O169" s="55">
        <f t="shared" si="85"/>
        <v>0</v>
      </c>
      <c r="P169" s="29"/>
      <c r="Q169" s="55">
        <f t="shared" si="86"/>
        <v>0</v>
      </c>
      <c r="R169" s="29"/>
      <c r="S169" s="55">
        <f t="shared" si="58"/>
        <v>0</v>
      </c>
      <c r="T169" s="28"/>
      <c r="U169" s="55">
        <f t="shared" si="59"/>
        <v>0</v>
      </c>
      <c r="V169" s="29"/>
      <c r="W169" s="55">
        <f t="shared" si="60"/>
        <v>0</v>
      </c>
      <c r="X169" s="29"/>
      <c r="Y169" s="55">
        <f t="shared" si="61"/>
        <v>0</v>
      </c>
      <c r="Z169" s="28"/>
      <c r="AA169" s="55">
        <f t="shared" si="62"/>
        <v>0</v>
      </c>
      <c r="AB169" s="29"/>
      <c r="AC169" s="55">
        <f t="shared" si="63"/>
        <v>0</v>
      </c>
      <c r="AD169" s="29"/>
      <c r="AE169" s="55">
        <f t="shared" si="64"/>
        <v>0</v>
      </c>
      <c r="AF169" s="29"/>
      <c r="AG169" s="55">
        <f t="shared" si="65"/>
        <v>0</v>
      </c>
      <c r="AH169" s="28"/>
      <c r="AI169" s="55">
        <f t="shared" si="66"/>
        <v>0</v>
      </c>
      <c r="AJ169" s="29"/>
      <c r="AK169" s="55">
        <f t="shared" si="67"/>
        <v>0</v>
      </c>
      <c r="AL169" s="29"/>
      <c r="AM169" s="55">
        <f t="shared" si="68"/>
        <v>0</v>
      </c>
      <c r="AN169" s="28"/>
      <c r="AO169" s="55">
        <f t="shared" si="69"/>
        <v>0</v>
      </c>
      <c r="AP169" s="29"/>
      <c r="AQ169" s="55">
        <f t="shared" si="70"/>
        <v>0</v>
      </c>
      <c r="AR169" s="29"/>
      <c r="AS169" s="55">
        <f t="shared" si="71"/>
        <v>0</v>
      </c>
      <c r="AT169" s="28">
        <v>1</v>
      </c>
      <c r="AU169" s="55">
        <f t="shared" si="72"/>
        <v>-1</v>
      </c>
      <c r="AV169" s="28"/>
      <c r="AW169" s="55">
        <f t="shared" si="73"/>
        <v>0</v>
      </c>
      <c r="AX169" s="29"/>
      <c r="AY169" s="55">
        <f t="shared" si="74"/>
        <v>0</v>
      </c>
      <c r="AZ169" s="29"/>
      <c r="BA169" s="55">
        <f t="shared" si="75"/>
        <v>0</v>
      </c>
      <c r="BB169" s="28"/>
      <c r="BC169" s="55">
        <f t="shared" si="76"/>
        <v>0</v>
      </c>
      <c r="BD169" s="29"/>
      <c r="BE169" s="55">
        <f t="shared" si="77"/>
        <v>0</v>
      </c>
      <c r="BF169" s="29"/>
      <c r="BG169" s="55">
        <f t="shared" si="78"/>
        <v>0</v>
      </c>
      <c r="BH169" s="28"/>
      <c r="BI169" s="55">
        <f t="shared" si="79"/>
        <v>0</v>
      </c>
      <c r="BJ169" s="29"/>
      <c r="BK169" s="30">
        <f t="shared" si="80"/>
        <v>0</v>
      </c>
      <c r="BL169" s="70"/>
    </row>
    <row r="170" spans="1:64" ht="15.75" customHeight="1" thickBot="1" x14ac:dyDescent="0.25">
      <c r="A170" s="15" t="s">
        <v>431</v>
      </c>
      <c r="B170" s="32" t="s">
        <v>432</v>
      </c>
      <c r="C170" s="16" t="s">
        <v>76</v>
      </c>
      <c r="D170" s="24">
        <f t="shared" si="81"/>
        <v>1</v>
      </c>
      <c r="E170" s="25" t="s">
        <v>76</v>
      </c>
      <c r="F170" s="26" t="s">
        <v>77</v>
      </c>
      <c r="G170" s="27" t="s">
        <v>78</v>
      </c>
      <c r="H170" s="28"/>
      <c r="I170" s="29">
        <f t="shared" si="82"/>
        <v>0</v>
      </c>
      <c r="J170" s="29"/>
      <c r="K170" s="55">
        <f t="shared" si="83"/>
        <v>0</v>
      </c>
      <c r="L170" s="30"/>
      <c r="M170" s="55">
        <f t="shared" si="84"/>
        <v>0</v>
      </c>
      <c r="N170" s="28"/>
      <c r="O170" s="55">
        <f t="shared" si="85"/>
        <v>0</v>
      </c>
      <c r="P170" s="29"/>
      <c r="Q170" s="55">
        <f t="shared" si="86"/>
        <v>0</v>
      </c>
      <c r="R170" s="29"/>
      <c r="S170" s="55">
        <f t="shared" si="58"/>
        <v>0</v>
      </c>
      <c r="T170" s="28"/>
      <c r="U170" s="55">
        <f t="shared" si="59"/>
        <v>0</v>
      </c>
      <c r="V170" s="29"/>
      <c r="W170" s="55">
        <f t="shared" si="60"/>
        <v>0</v>
      </c>
      <c r="X170" s="29"/>
      <c r="Y170" s="55">
        <f t="shared" si="61"/>
        <v>0</v>
      </c>
      <c r="Z170" s="28"/>
      <c r="AA170" s="55">
        <f t="shared" si="62"/>
        <v>0</v>
      </c>
      <c r="AB170" s="29">
        <v>1</v>
      </c>
      <c r="AC170" s="55">
        <f t="shared" si="63"/>
        <v>1</v>
      </c>
      <c r="AD170" s="29"/>
      <c r="AE170" s="55">
        <f t="shared" si="64"/>
        <v>0</v>
      </c>
      <c r="AF170" s="29"/>
      <c r="AG170" s="55">
        <f t="shared" si="65"/>
        <v>0</v>
      </c>
      <c r="AH170" s="28"/>
      <c r="AI170" s="55">
        <f t="shared" si="66"/>
        <v>0</v>
      </c>
      <c r="AJ170" s="29"/>
      <c r="AK170" s="55">
        <f t="shared" si="67"/>
        <v>0</v>
      </c>
      <c r="AL170" s="29"/>
      <c r="AM170" s="55">
        <f t="shared" si="68"/>
        <v>0</v>
      </c>
      <c r="AN170" s="28"/>
      <c r="AO170" s="55">
        <f t="shared" si="69"/>
        <v>0</v>
      </c>
      <c r="AP170" s="29"/>
      <c r="AQ170" s="55">
        <f t="shared" si="70"/>
        <v>0</v>
      </c>
      <c r="AR170" s="29"/>
      <c r="AS170" s="55">
        <f t="shared" si="71"/>
        <v>0</v>
      </c>
      <c r="AT170" s="28"/>
      <c r="AU170" s="55">
        <f t="shared" si="72"/>
        <v>0</v>
      </c>
      <c r="AV170" s="28"/>
      <c r="AW170" s="55">
        <f t="shared" si="73"/>
        <v>0</v>
      </c>
      <c r="AX170" s="29"/>
      <c r="AY170" s="55">
        <f t="shared" si="74"/>
        <v>0</v>
      </c>
      <c r="AZ170" s="29"/>
      <c r="BA170" s="55">
        <f t="shared" si="75"/>
        <v>0</v>
      </c>
      <c r="BB170" s="28"/>
      <c r="BC170" s="55">
        <f t="shared" si="76"/>
        <v>0</v>
      </c>
      <c r="BD170" s="29"/>
      <c r="BE170" s="55">
        <f t="shared" si="77"/>
        <v>0</v>
      </c>
      <c r="BF170" s="29"/>
      <c r="BG170" s="55">
        <f t="shared" si="78"/>
        <v>0</v>
      </c>
      <c r="BH170" s="28"/>
      <c r="BI170" s="55">
        <f t="shared" si="79"/>
        <v>0</v>
      </c>
      <c r="BJ170" s="29"/>
      <c r="BK170" s="30">
        <f t="shared" si="80"/>
        <v>0</v>
      </c>
      <c r="BL170" s="70"/>
    </row>
    <row r="171" spans="1:64" ht="15.75" customHeight="1" thickBot="1" x14ac:dyDescent="0.25">
      <c r="A171" s="15" t="s">
        <v>433</v>
      </c>
      <c r="B171" s="24" t="s">
        <v>434</v>
      </c>
      <c r="C171" s="16" t="s">
        <v>76</v>
      </c>
      <c r="D171" s="24">
        <f t="shared" si="81"/>
        <v>1</v>
      </c>
      <c r="E171" s="25" t="s">
        <v>76</v>
      </c>
      <c r="F171" s="26" t="s">
        <v>77</v>
      </c>
      <c r="G171" s="27" t="s">
        <v>78</v>
      </c>
      <c r="H171" s="28"/>
      <c r="I171" s="29">
        <f t="shared" si="82"/>
        <v>0</v>
      </c>
      <c r="J171" s="29"/>
      <c r="K171" s="55">
        <f t="shared" si="83"/>
        <v>0</v>
      </c>
      <c r="L171" s="30"/>
      <c r="M171" s="55">
        <f t="shared" si="84"/>
        <v>0</v>
      </c>
      <c r="N171" s="28"/>
      <c r="O171" s="55">
        <f t="shared" si="85"/>
        <v>0</v>
      </c>
      <c r="P171" s="29"/>
      <c r="Q171" s="55">
        <f t="shared" si="86"/>
        <v>0</v>
      </c>
      <c r="R171" s="29"/>
      <c r="S171" s="55">
        <f t="shared" si="58"/>
        <v>0</v>
      </c>
      <c r="T171" s="28"/>
      <c r="U171" s="55">
        <f t="shared" si="59"/>
        <v>0</v>
      </c>
      <c r="V171" s="29"/>
      <c r="W171" s="55">
        <f t="shared" si="60"/>
        <v>0</v>
      </c>
      <c r="X171" s="29"/>
      <c r="Y171" s="55">
        <f t="shared" si="61"/>
        <v>0</v>
      </c>
      <c r="Z171" s="28"/>
      <c r="AA171" s="55">
        <f t="shared" si="62"/>
        <v>0</v>
      </c>
      <c r="AB171" s="29">
        <v>1</v>
      </c>
      <c r="AC171" s="55">
        <f t="shared" si="63"/>
        <v>1</v>
      </c>
      <c r="AD171" s="29"/>
      <c r="AE171" s="55">
        <f t="shared" si="64"/>
        <v>0</v>
      </c>
      <c r="AF171" s="29"/>
      <c r="AG171" s="55">
        <f t="shared" si="65"/>
        <v>0</v>
      </c>
      <c r="AH171" s="28"/>
      <c r="AI171" s="55">
        <f t="shared" si="66"/>
        <v>0</v>
      </c>
      <c r="AJ171" s="29"/>
      <c r="AK171" s="55">
        <f t="shared" si="67"/>
        <v>0</v>
      </c>
      <c r="AL171" s="29"/>
      <c r="AM171" s="55">
        <f t="shared" si="68"/>
        <v>0</v>
      </c>
      <c r="AN171" s="28"/>
      <c r="AO171" s="55">
        <f t="shared" si="69"/>
        <v>0</v>
      </c>
      <c r="AP171" s="29"/>
      <c r="AQ171" s="55">
        <f t="shared" si="70"/>
        <v>0</v>
      </c>
      <c r="AR171" s="29"/>
      <c r="AS171" s="55">
        <f t="shared" si="71"/>
        <v>0</v>
      </c>
      <c r="AT171" s="28"/>
      <c r="AU171" s="55">
        <f t="shared" si="72"/>
        <v>0</v>
      </c>
      <c r="AV171" s="28"/>
      <c r="AW171" s="55">
        <f t="shared" si="73"/>
        <v>0</v>
      </c>
      <c r="AX171" s="29"/>
      <c r="AY171" s="55">
        <f t="shared" si="74"/>
        <v>0</v>
      </c>
      <c r="AZ171" s="29"/>
      <c r="BA171" s="55">
        <f t="shared" si="75"/>
        <v>0</v>
      </c>
      <c r="BB171" s="28"/>
      <c r="BC171" s="55">
        <f t="shared" si="76"/>
        <v>0</v>
      </c>
      <c r="BD171" s="29"/>
      <c r="BE171" s="55">
        <f t="shared" si="77"/>
        <v>0</v>
      </c>
      <c r="BF171" s="29"/>
      <c r="BG171" s="55">
        <f t="shared" si="78"/>
        <v>0</v>
      </c>
      <c r="BH171" s="28"/>
      <c r="BI171" s="55">
        <f t="shared" si="79"/>
        <v>0</v>
      </c>
      <c r="BJ171" s="29"/>
      <c r="BK171" s="30">
        <f t="shared" si="80"/>
        <v>0</v>
      </c>
      <c r="BL171" s="70"/>
    </row>
    <row r="172" spans="1:64" ht="15.75" customHeight="1" thickBot="1" x14ac:dyDescent="0.25">
      <c r="A172" s="15" t="s">
        <v>435</v>
      </c>
      <c r="B172" s="32" t="s">
        <v>436</v>
      </c>
      <c r="C172" s="16" t="s">
        <v>437</v>
      </c>
      <c r="D172" s="24">
        <f t="shared" si="81"/>
        <v>1</v>
      </c>
      <c r="E172" s="36" t="s">
        <v>437</v>
      </c>
      <c r="F172" s="26" t="s">
        <v>438</v>
      </c>
      <c r="G172" s="35" t="s">
        <v>439</v>
      </c>
      <c r="H172" s="28"/>
      <c r="I172" s="29">
        <f t="shared" si="82"/>
        <v>0</v>
      </c>
      <c r="J172" s="29"/>
      <c r="K172" s="55">
        <f t="shared" si="83"/>
        <v>0</v>
      </c>
      <c r="L172" s="30"/>
      <c r="M172" s="55">
        <f t="shared" si="84"/>
        <v>0</v>
      </c>
      <c r="N172" s="28"/>
      <c r="O172" s="55">
        <f t="shared" si="85"/>
        <v>0</v>
      </c>
      <c r="P172" s="29"/>
      <c r="Q172" s="55">
        <f t="shared" si="86"/>
        <v>0</v>
      </c>
      <c r="R172" s="29"/>
      <c r="S172" s="55">
        <f t="shared" si="58"/>
        <v>0</v>
      </c>
      <c r="T172" s="28"/>
      <c r="U172" s="55">
        <f t="shared" si="59"/>
        <v>0</v>
      </c>
      <c r="V172" s="29"/>
      <c r="W172" s="55">
        <f t="shared" si="60"/>
        <v>0</v>
      </c>
      <c r="X172" s="29"/>
      <c r="Y172" s="55">
        <f t="shared" si="61"/>
        <v>0</v>
      </c>
      <c r="Z172" s="28"/>
      <c r="AA172" s="55">
        <f t="shared" si="62"/>
        <v>0</v>
      </c>
      <c r="AB172" s="29"/>
      <c r="AC172" s="55">
        <f t="shared" si="63"/>
        <v>0</v>
      </c>
      <c r="AD172" s="29"/>
      <c r="AE172" s="55">
        <f t="shared" si="64"/>
        <v>0</v>
      </c>
      <c r="AF172" s="29"/>
      <c r="AG172" s="55">
        <f t="shared" si="65"/>
        <v>0</v>
      </c>
      <c r="AH172" s="28"/>
      <c r="AI172" s="55">
        <f t="shared" si="66"/>
        <v>0</v>
      </c>
      <c r="AJ172" s="29"/>
      <c r="AK172" s="55">
        <f t="shared" si="67"/>
        <v>0</v>
      </c>
      <c r="AL172" s="29"/>
      <c r="AM172" s="55">
        <f t="shared" si="68"/>
        <v>0</v>
      </c>
      <c r="AN172" s="28"/>
      <c r="AO172" s="55">
        <f t="shared" si="69"/>
        <v>0</v>
      </c>
      <c r="AP172" s="29"/>
      <c r="AQ172" s="55">
        <f t="shared" si="70"/>
        <v>0</v>
      </c>
      <c r="AR172" s="29">
        <v>1</v>
      </c>
      <c r="AS172" s="55">
        <f t="shared" si="71"/>
        <v>1</v>
      </c>
      <c r="AT172" s="28"/>
      <c r="AU172" s="55">
        <f t="shared" si="72"/>
        <v>0</v>
      </c>
      <c r="AV172" s="28"/>
      <c r="AW172" s="55">
        <f t="shared" si="73"/>
        <v>0</v>
      </c>
      <c r="AX172" s="29"/>
      <c r="AY172" s="55">
        <f t="shared" si="74"/>
        <v>0</v>
      </c>
      <c r="AZ172" s="29"/>
      <c r="BA172" s="55">
        <f t="shared" si="75"/>
        <v>0</v>
      </c>
      <c r="BB172" s="28"/>
      <c r="BC172" s="55">
        <f t="shared" si="76"/>
        <v>0</v>
      </c>
      <c r="BD172" s="29"/>
      <c r="BE172" s="55">
        <f t="shared" si="77"/>
        <v>0</v>
      </c>
      <c r="BF172" s="29"/>
      <c r="BG172" s="55">
        <f t="shared" si="78"/>
        <v>0</v>
      </c>
      <c r="BH172" s="28"/>
      <c r="BI172" s="55">
        <f t="shared" si="79"/>
        <v>0</v>
      </c>
      <c r="BJ172" s="29"/>
      <c r="BK172" s="30">
        <f t="shared" si="80"/>
        <v>0</v>
      </c>
      <c r="BL172" s="70"/>
    </row>
    <row r="173" spans="1:64" ht="15.75" customHeight="1" thickBot="1" x14ac:dyDescent="0.25">
      <c r="A173" s="15" t="s">
        <v>440</v>
      </c>
      <c r="B173" s="24" t="s">
        <v>441</v>
      </c>
      <c r="C173" s="16" t="s">
        <v>76</v>
      </c>
      <c r="D173" s="24">
        <f t="shared" si="81"/>
        <v>1</v>
      </c>
      <c r="E173" s="25" t="s">
        <v>76</v>
      </c>
      <c r="F173" s="26" t="s">
        <v>77</v>
      </c>
      <c r="G173" s="27" t="s">
        <v>78</v>
      </c>
      <c r="H173" s="28"/>
      <c r="I173" s="29">
        <f t="shared" si="82"/>
        <v>0</v>
      </c>
      <c r="J173" s="29"/>
      <c r="K173" s="55">
        <f t="shared" si="83"/>
        <v>0</v>
      </c>
      <c r="L173" s="30"/>
      <c r="M173" s="55">
        <f t="shared" si="84"/>
        <v>0</v>
      </c>
      <c r="N173" s="28"/>
      <c r="O173" s="55">
        <f t="shared" si="85"/>
        <v>0</v>
      </c>
      <c r="P173" s="29"/>
      <c r="Q173" s="55">
        <f t="shared" si="86"/>
        <v>0</v>
      </c>
      <c r="R173" s="29"/>
      <c r="S173" s="55">
        <f t="shared" si="58"/>
        <v>0</v>
      </c>
      <c r="T173" s="28"/>
      <c r="U173" s="55">
        <f t="shared" si="59"/>
        <v>0</v>
      </c>
      <c r="V173" s="29"/>
      <c r="W173" s="55">
        <f t="shared" si="60"/>
        <v>0</v>
      </c>
      <c r="X173" s="29"/>
      <c r="Y173" s="55">
        <f t="shared" si="61"/>
        <v>0</v>
      </c>
      <c r="Z173" s="28"/>
      <c r="AA173" s="55">
        <f t="shared" si="62"/>
        <v>0</v>
      </c>
      <c r="AB173" s="29"/>
      <c r="AC173" s="55">
        <f t="shared" si="63"/>
        <v>0</v>
      </c>
      <c r="AD173" s="29"/>
      <c r="AE173" s="55">
        <f t="shared" si="64"/>
        <v>0</v>
      </c>
      <c r="AF173" s="29"/>
      <c r="AG173" s="55">
        <f t="shared" si="65"/>
        <v>0</v>
      </c>
      <c r="AH173" s="28"/>
      <c r="AI173" s="55">
        <f t="shared" si="66"/>
        <v>0</v>
      </c>
      <c r="AJ173" s="29"/>
      <c r="AK173" s="55">
        <f t="shared" si="67"/>
        <v>0</v>
      </c>
      <c r="AL173" s="29"/>
      <c r="AM173" s="55">
        <f t="shared" si="68"/>
        <v>0</v>
      </c>
      <c r="AN173" s="28"/>
      <c r="AO173" s="55">
        <f t="shared" si="69"/>
        <v>0</v>
      </c>
      <c r="AP173" s="29"/>
      <c r="AQ173" s="55">
        <f t="shared" si="70"/>
        <v>0</v>
      </c>
      <c r="AR173" s="29"/>
      <c r="AS173" s="55">
        <f t="shared" si="71"/>
        <v>0</v>
      </c>
      <c r="AT173" s="28"/>
      <c r="AU173" s="55">
        <f t="shared" si="72"/>
        <v>0</v>
      </c>
      <c r="AV173" s="28"/>
      <c r="AW173" s="55">
        <f t="shared" si="73"/>
        <v>0</v>
      </c>
      <c r="AX173" s="29">
        <v>1</v>
      </c>
      <c r="AY173" s="55">
        <f t="shared" si="74"/>
        <v>1</v>
      </c>
      <c r="AZ173" s="29"/>
      <c r="BA173" s="55">
        <f t="shared" si="75"/>
        <v>0</v>
      </c>
      <c r="BB173" s="28"/>
      <c r="BC173" s="55">
        <f t="shared" si="76"/>
        <v>0</v>
      </c>
      <c r="BD173" s="29"/>
      <c r="BE173" s="55">
        <f t="shared" si="77"/>
        <v>0</v>
      </c>
      <c r="BF173" s="29"/>
      <c r="BG173" s="55">
        <f t="shared" si="78"/>
        <v>0</v>
      </c>
      <c r="BH173" s="28"/>
      <c r="BI173" s="55">
        <f t="shared" si="79"/>
        <v>0</v>
      </c>
      <c r="BJ173" s="29"/>
      <c r="BK173" s="30">
        <f t="shared" si="80"/>
        <v>0</v>
      </c>
      <c r="BL173" s="70"/>
    </row>
    <row r="174" spans="1:64" ht="15.75" customHeight="1" thickBot="1" x14ac:dyDescent="0.25">
      <c r="A174" s="15" t="s">
        <v>442</v>
      </c>
      <c r="B174" s="24" t="s">
        <v>443</v>
      </c>
      <c r="C174" s="16" t="s">
        <v>76</v>
      </c>
      <c r="D174" s="24">
        <f t="shared" si="81"/>
        <v>1</v>
      </c>
      <c r="E174" s="25" t="s">
        <v>76</v>
      </c>
      <c r="F174" s="26" t="s">
        <v>77</v>
      </c>
      <c r="G174" s="27" t="s">
        <v>78</v>
      </c>
      <c r="H174" s="28"/>
      <c r="I174" s="29">
        <f t="shared" si="82"/>
        <v>0</v>
      </c>
      <c r="J174" s="29"/>
      <c r="K174" s="55">
        <f t="shared" si="83"/>
        <v>0</v>
      </c>
      <c r="L174" s="30"/>
      <c r="M174" s="55">
        <f t="shared" si="84"/>
        <v>0</v>
      </c>
      <c r="N174" s="28"/>
      <c r="O174" s="55">
        <f t="shared" si="85"/>
        <v>0</v>
      </c>
      <c r="P174" s="29"/>
      <c r="Q174" s="55">
        <f t="shared" si="86"/>
        <v>0</v>
      </c>
      <c r="R174" s="29"/>
      <c r="S174" s="55">
        <f t="shared" si="58"/>
        <v>0</v>
      </c>
      <c r="T174" s="28"/>
      <c r="U174" s="55">
        <f t="shared" si="59"/>
        <v>0</v>
      </c>
      <c r="V174" s="29"/>
      <c r="W174" s="55">
        <f t="shared" si="60"/>
        <v>0</v>
      </c>
      <c r="X174" s="29"/>
      <c r="Y174" s="55">
        <f t="shared" si="61"/>
        <v>0</v>
      </c>
      <c r="Z174" s="28"/>
      <c r="AA174" s="55">
        <f t="shared" si="62"/>
        <v>0</v>
      </c>
      <c r="AB174" s="29"/>
      <c r="AC174" s="55">
        <f t="shared" si="63"/>
        <v>0</v>
      </c>
      <c r="AD174" s="29"/>
      <c r="AE174" s="55">
        <f t="shared" si="64"/>
        <v>0</v>
      </c>
      <c r="AF174" s="29"/>
      <c r="AG174" s="55">
        <f t="shared" si="65"/>
        <v>0</v>
      </c>
      <c r="AH174" s="28"/>
      <c r="AI174" s="55">
        <f t="shared" si="66"/>
        <v>0</v>
      </c>
      <c r="AJ174" s="29"/>
      <c r="AK174" s="55">
        <f t="shared" si="67"/>
        <v>0</v>
      </c>
      <c r="AL174" s="29"/>
      <c r="AM174" s="55">
        <f t="shared" si="68"/>
        <v>0</v>
      </c>
      <c r="AN174" s="28"/>
      <c r="AO174" s="55">
        <f t="shared" si="69"/>
        <v>0</v>
      </c>
      <c r="AP174" s="29"/>
      <c r="AQ174" s="55">
        <f t="shared" si="70"/>
        <v>0</v>
      </c>
      <c r="AR174" s="29"/>
      <c r="AS174" s="55">
        <f t="shared" si="71"/>
        <v>0</v>
      </c>
      <c r="AT174" s="28"/>
      <c r="AU174" s="55">
        <f t="shared" si="72"/>
        <v>0</v>
      </c>
      <c r="AV174" s="28"/>
      <c r="AW174" s="55">
        <f t="shared" si="73"/>
        <v>0</v>
      </c>
      <c r="AX174" s="29">
        <v>1</v>
      </c>
      <c r="AY174" s="55">
        <f t="shared" si="74"/>
        <v>1</v>
      </c>
      <c r="AZ174" s="29"/>
      <c r="BA174" s="55">
        <f t="shared" si="75"/>
        <v>0</v>
      </c>
      <c r="BB174" s="28"/>
      <c r="BC174" s="55">
        <f t="shared" si="76"/>
        <v>0</v>
      </c>
      <c r="BD174" s="29"/>
      <c r="BE174" s="55">
        <f t="shared" si="77"/>
        <v>0</v>
      </c>
      <c r="BF174" s="29"/>
      <c r="BG174" s="55">
        <f t="shared" si="78"/>
        <v>0</v>
      </c>
      <c r="BH174" s="28"/>
      <c r="BI174" s="55">
        <f t="shared" si="79"/>
        <v>0</v>
      </c>
      <c r="BJ174" s="29"/>
      <c r="BK174" s="30">
        <f t="shared" si="80"/>
        <v>0</v>
      </c>
      <c r="BL174" s="70"/>
    </row>
    <row r="175" spans="1:64" ht="15.75" customHeight="1" thickBot="1" x14ac:dyDescent="0.25">
      <c r="A175" s="15" t="s">
        <v>444</v>
      </c>
      <c r="B175" s="24" t="s">
        <v>445</v>
      </c>
      <c r="C175" s="16" t="s">
        <v>446</v>
      </c>
      <c r="D175" s="24">
        <f t="shared" si="81"/>
        <v>1</v>
      </c>
      <c r="E175" s="25" t="s">
        <v>446</v>
      </c>
      <c r="F175" s="26" t="s">
        <v>438</v>
      </c>
      <c r="G175" s="27" t="s">
        <v>447</v>
      </c>
      <c r="H175" s="28"/>
      <c r="I175" s="29">
        <f t="shared" si="82"/>
        <v>0</v>
      </c>
      <c r="J175" s="29"/>
      <c r="K175" s="55">
        <f t="shared" si="83"/>
        <v>0</v>
      </c>
      <c r="L175" s="30"/>
      <c r="M175" s="55">
        <f t="shared" si="84"/>
        <v>0</v>
      </c>
      <c r="N175" s="28"/>
      <c r="O175" s="55">
        <f t="shared" si="85"/>
        <v>0</v>
      </c>
      <c r="P175" s="29"/>
      <c r="Q175" s="55">
        <f t="shared" si="86"/>
        <v>0</v>
      </c>
      <c r="R175" s="29"/>
      <c r="S175" s="55">
        <f t="shared" si="58"/>
        <v>0</v>
      </c>
      <c r="T175" s="28"/>
      <c r="U175" s="55">
        <f t="shared" si="59"/>
        <v>0</v>
      </c>
      <c r="V175" s="29"/>
      <c r="W175" s="55">
        <f t="shared" si="60"/>
        <v>0</v>
      </c>
      <c r="X175" s="29"/>
      <c r="Y175" s="55">
        <f t="shared" si="61"/>
        <v>0</v>
      </c>
      <c r="Z175" s="28"/>
      <c r="AA175" s="55">
        <f t="shared" si="62"/>
        <v>0</v>
      </c>
      <c r="AB175" s="29">
        <v>1</v>
      </c>
      <c r="AC175" s="55">
        <f t="shared" si="63"/>
        <v>1</v>
      </c>
      <c r="AD175" s="29"/>
      <c r="AE175" s="55">
        <f t="shared" si="64"/>
        <v>0</v>
      </c>
      <c r="AF175" s="29"/>
      <c r="AG175" s="55">
        <f t="shared" si="65"/>
        <v>0</v>
      </c>
      <c r="AH175" s="28"/>
      <c r="AI175" s="55">
        <f t="shared" si="66"/>
        <v>0</v>
      </c>
      <c r="AJ175" s="29"/>
      <c r="AK175" s="55">
        <f t="shared" si="67"/>
        <v>0</v>
      </c>
      <c r="AL175" s="29"/>
      <c r="AM175" s="55">
        <f t="shared" si="68"/>
        <v>0</v>
      </c>
      <c r="AN175" s="28"/>
      <c r="AO175" s="55">
        <f t="shared" si="69"/>
        <v>0</v>
      </c>
      <c r="AP175" s="29"/>
      <c r="AQ175" s="55">
        <f t="shared" si="70"/>
        <v>0</v>
      </c>
      <c r="AR175" s="29"/>
      <c r="AS175" s="55">
        <f t="shared" si="71"/>
        <v>0</v>
      </c>
      <c r="AT175" s="28"/>
      <c r="AU175" s="55">
        <f t="shared" si="72"/>
        <v>0</v>
      </c>
      <c r="AV175" s="28"/>
      <c r="AW175" s="55">
        <f t="shared" si="73"/>
        <v>0</v>
      </c>
      <c r="AX175" s="29"/>
      <c r="AY175" s="55">
        <f t="shared" si="74"/>
        <v>0</v>
      </c>
      <c r="AZ175" s="29"/>
      <c r="BA175" s="55">
        <f t="shared" si="75"/>
        <v>0</v>
      </c>
      <c r="BB175" s="28"/>
      <c r="BC175" s="55">
        <f t="shared" si="76"/>
        <v>0</v>
      </c>
      <c r="BD175" s="29"/>
      <c r="BE175" s="55">
        <f t="shared" si="77"/>
        <v>0</v>
      </c>
      <c r="BF175" s="29"/>
      <c r="BG175" s="55">
        <f t="shared" si="78"/>
        <v>0</v>
      </c>
      <c r="BH175" s="28"/>
      <c r="BI175" s="55">
        <f t="shared" si="79"/>
        <v>0</v>
      </c>
      <c r="BJ175" s="29"/>
      <c r="BK175" s="30">
        <f t="shared" si="80"/>
        <v>0</v>
      </c>
      <c r="BL175" s="70"/>
    </row>
    <row r="176" spans="1:64" ht="15.75" customHeight="1" thickBot="1" x14ac:dyDescent="0.25">
      <c r="A176" s="15" t="s">
        <v>448</v>
      </c>
      <c r="B176" s="32" t="s">
        <v>449</v>
      </c>
      <c r="C176" s="16" t="s">
        <v>447</v>
      </c>
      <c r="D176" s="24">
        <f t="shared" si="81"/>
        <v>1</v>
      </c>
      <c r="E176" s="25" t="s">
        <v>447</v>
      </c>
      <c r="F176" s="26" t="s">
        <v>438</v>
      </c>
      <c r="G176" s="33" t="s">
        <v>446</v>
      </c>
      <c r="H176" s="28"/>
      <c r="I176" s="29">
        <f t="shared" si="82"/>
        <v>0</v>
      </c>
      <c r="J176" s="29"/>
      <c r="K176" s="55">
        <f t="shared" si="83"/>
        <v>0</v>
      </c>
      <c r="L176" s="30"/>
      <c r="M176" s="55">
        <f t="shared" si="84"/>
        <v>0</v>
      </c>
      <c r="N176" s="28"/>
      <c r="O176" s="55">
        <f t="shared" si="85"/>
        <v>0</v>
      </c>
      <c r="P176" s="29">
        <v>1</v>
      </c>
      <c r="Q176" s="55">
        <f t="shared" si="86"/>
        <v>1</v>
      </c>
      <c r="R176" s="29"/>
      <c r="S176" s="55">
        <f t="shared" si="58"/>
        <v>0</v>
      </c>
      <c r="T176" s="28"/>
      <c r="U176" s="55">
        <f t="shared" si="59"/>
        <v>0</v>
      </c>
      <c r="V176" s="29"/>
      <c r="W176" s="55">
        <f t="shared" si="60"/>
        <v>0</v>
      </c>
      <c r="X176" s="29"/>
      <c r="Y176" s="55">
        <f t="shared" si="61"/>
        <v>0</v>
      </c>
      <c r="Z176" s="28"/>
      <c r="AA176" s="55">
        <f t="shared" si="62"/>
        <v>0</v>
      </c>
      <c r="AB176" s="29"/>
      <c r="AC176" s="55">
        <f t="shared" si="63"/>
        <v>0</v>
      </c>
      <c r="AD176" s="29"/>
      <c r="AE176" s="55">
        <f t="shared" si="64"/>
        <v>0</v>
      </c>
      <c r="AF176" s="29"/>
      <c r="AG176" s="55">
        <f t="shared" si="65"/>
        <v>0</v>
      </c>
      <c r="AH176" s="28"/>
      <c r="AI176" s="55">
        <f t="shared" si="66"/>
        <v>0</v>
      </c>
      <c r="AJ176" s="29"/>
      <c r="AK176" s="55">
        <f t="shared" si="67"/>
        <v>0</v>
      </c>
      <c r="AL176" s="29"/>
      <c r="AM176" s="55">
        <f t="shared" si="68"/>
        <v>0</v>
      </c>
      <c r="AN176" s="28"/>
      <c r="AO176" s="55">
        <f t="shared" si="69"/>
        <v>0</v>
      </c>
      <c r="AP176" s="29"/>
      <c r="AQ176" s="55">
        <f t="shared" si="70"/>
        <v>0</v>
      </c>
      <c r="AR176" s="29"/>
      <c r="AS176" s="55">
        <f t="shared" si="71"/>
        <v>0</v>
      </c>
      <c r="AT176" s="28"/>
      <c r="AU176" s="55">
        <f t="shared" si="72"/>
        <v>0</v>
      </c>
      <c r="AV176" s="28"/>
      <c r="AW176" s="55">
        <f t="shared" si="73"/>
        <v>0</v>
      </c>
      <c r="AX176" s="29"/>
      <c r="AY176" s="55">
        <f t="shared" si="74"/>
        <v>0</v>
      </c>
      <c r="AZ176" s="29"/>
      <c r="BA176" s="55">
        <f t="shared" si="75"/>
        <v>0</v>
      </c>
      <c r="BB176" s="28"/>
      <c r="BC176" s="55">
        <f t="shared" si="76"/>
        <v>0</v>
      </c>
      <c r="BD176" s="29"/>
      <c r="BE176" s="55">
        <f t="shared" si="77"/>
        <v>0</v>
      </c>
      <c r="BF176" s="29"/>
      <c r="BG176" s="55">
        <f t="shared" si="78"/>
        <v>0</v>
      </c>
      <c r="BH176" s="28"/>
      <c r="BI176" s="55">
        <f t="shared" si="79"/>
        <v>0</v>
      </c>
      <c r="BJ176" s="29"/>
      <c r="BK176" s="30">
        <f t="shared" si="80"/>
        <v>0</v>
      </c>
      <c r="BL176" s="70"/>
    </row>
    <row r="177" spans="1:64" ht="15.75" customHeight="1" thickBot="1" x14ac:dyDescent="0.25">
      <c r="A177" s="15" t="s">
        <v>450</v>
      </c>
      <c r="B177" s="24" t="s">
        <v>451</v>
      </c>
      <c r="C177" s="16" t="s">
        <v>78</v>
      </c>
      <c r="D177" s="24">
        <f t="shared" si="81"/>
        <v>1</v>
      </c>
      <c r="E177" s="25" t="s">
        <v>78</v>
      </c>
      <c r="F177" s="26" t="s">
        <v>77</v>
      </c>
      <c r="G177" s="27" t="s">
        <v>76</v>
      </c>
      <c r="H177" s="28"/>
      <c r="I177" s="29">
        <f t="shared" si="82"/>
        <v>0</v>
      </c>
      <c r="J177" s="29"/>
      <c r="K177" s="55">
        <f t="shared" si="83"/>
        <v>0</v>
      </c>
      <c r="L177" s="30"/>
      <c r="M177" s="55">
        <f t="shared" si="84"/>
        <v>0</v>
      </c>
      <c r="N177" s="28"/>
      <c r="O177" s="55">
        <f t="shared" si="85"/>
        <v>0</v>
      </c>
      <c r="P177" s="29"/>
      <c r="Q177" s="55">
        <f t="shared" si="86"/>
        <v>0</v>
      </c>
      <c r="R177" s="29"/>
      <c r="S177" s="55">
        <f t="shared" si="58"/>
        <v>0</v>
      </c>
      <c r="T177" s="28"/>
      <c r="U177" s="55">
        <f t="shared" si="59"/>
        <v>0</v>
      </c>
      <c r="V177" s="29"/>
      <c r="W177" s="55">
        <f t="shared" si="60"/>
        <v>0</v>
      </c>
      <c r="X177" s="29"/>
      <c r="Y177" s="55">
        <f t="shared" si="61"/>
        <v>0</v>
      </c>
      <c r="Z177" s="28"/>
      <c r="AA177" s="55">
        <f t="shared" si="62"/>
        <v>0</v>
      </c>
      <c r="AB177" s="29"/>
      <c r="AC177" s="55">
        <f t="shared" si="63"/>
        <v>0</v>
      </c>
      <c r="AD177" s="29"/>
      <c r="AE177" s="55">
        <f t="shared" si="64"/>
        <v>0</v>
      </c>
      <c r="AF177" s="29"/>
      <c r="AG177" s="55">
        <f t="shared" si="65"/>
        <v>0</v>
      </c>
      <c r="AH177" s="28"/>
      <c r="AI177" s="55">
        <f t="shared" si="66"/>
        <v>0</v>
      </c>
      <c r="AJ177" s="29"/>
      <c r="AK177" s="55">
        <f t="shared" si="67"/>
        <v>0</v>
      </c>
      <c r="AL177" s="29"/>
      <c r="AM177" s="55">
        <f t="shared" si="68"/>
        <v>0</v>
      </c>
      <c r="AN177" s="28"/>
      <c r="AO177" s="55">
        <f t="shared" si="69"/>
        <v>0</v>
      </c>
      <c r="AP177" s="29"/>
      <c r="AQ177" s="55">
        <f t="shared" si="70"/>
        <v>0</v>
      </c>
      <c r="AR177" s="29"/>
      <c r="AS177" s="55">
        <f t="shared" si="71"/>
        <v>0</v>
      </c>
      <c r="AT177" s="28"/>
      <c r="AU177" s="55">
        <f t="shared" si="72"/>
        <v>0</v>
      </c>
      <c r="AV177" s="28"/>
      <c r="AW177" s="55">
        <f t="shared" si="73"/>
        <v>0</v>
      </c>
      <c r="AX177" s="29"/>
      <c r="AY177" s="55">
        <f t="shared" si="74"/>
        <v>0</v>
      </c>
      <c r="AZ177" s="29"/>
      <c r="BA177" s="55">
        <f t="shared" si="75"/>
        <v>0</v>
      </c>
      <c r="BB177" s="28">
        <v>1</v>
      </c>
      <c r="BC177" s="55">
        <f t="shared" si="76"/>
        <v>1</v>
      </c>
      <c r="BD177" s="29"/>
      <c r="BE177" s="55">
        <f t="shared" si="77"/>
        <v>0</v>
      </c>
      <c r="BF177" s="29"/>
      <c r="BG177" s="55">
        <f t="shared" si="78"/>
        <v>0</v>
      </c>
      <c r="BH177" s="28"/>
      <c r="BI177" s="55">
        <f t="shared" si="79"/>
        <v>0</v>
      </c>
      <c r="BJ177" s="29"/>
      <c r="BK177" s="30">
        <f t="shared" si="80"/>
        <v>0</v>
      </c>
      <c r="BL177" s="70"/>
    </row>
    <row r="178" spans="1:64" ht="15.75" customHeight="1" thickBot="1" x14ac:dyDescent="0.25">
      <c r="A178" s="15" t="s">
        <v>452</v>
      </c>
      <c r="B178" s="24" t="s">
        <v>453</v>
      </c>
      <c r="C178" s="16" t="s">
        <v>76</v>
      </c>
      <c r="D178" s="24">
        <f t="shared" si="81"/>
        <v>1</v>
      </c>
      <c r="E178" s="25" t="s">
        <v>76</v>
      </c>
      <c r="F178" s="26" t="s">
        <v>77</v>
      </c>
      <c r="G178" s="27" t="s">
        <v>78</v>
      </c>
      <c r="H178" s="28"/>
      <c r="I178" s="29">
        <f t="shared" si="82"/>
        <v>0</v>
      </c>
      <c r="J178" s="29"/>
      <c r="K178" s="55">
        <f t="shared" si="83"/>
        <v>0</v>
      </c>
      <c r="L178" s="30"/>
      <c r="M178" s="55">
        <f t="shared" si="84"/>
        <v>0</v>
      </c>
      <c r="N178" s="28"/>
      <c r="O178" s="55">
        <f t="shared" si="85"/>
        <v>0</v>
      </c>
      <c r="P178" s="29"/>
      <c r="Q178" s="55">
        <f t="shared" si="86"/>
        <v>0</v>
      </c>
      <c r="R178" s="29">
        <v>1</v>
      </c>
      <c r="S178" s="55">
        <f t="shared" si="58"/>
        <v>1</v>
      </c>
      <c r="T178" s="28"/>
      <c r="U178" s="55">
        <f t="shared" si="59"/>
        <v>0</v>
      </c>
      <c r="V178" s="29"/>
      <c r="W178" s="55">
        <f t="shared" si="60"/>
        <v>0</v>
      </c>
      <c r="X178" s="29"/>
      <c r="Y178" s="55">
        <f t="shared" si="61"/>
        <v>0</v>
      </c>
      <c r="Z178" s="28"/>
      <c r="AA178" s="55">
        <f t="shared" si="62"/>
        <v>0</v>
      </c>
      <c r="AB178" s="29"/>
      <c r="AC178" s="55">
        <f t="shared" si="63"/>
        <v>0</v>
      </c>
      <c r="AD178" s="29"/>
      <c r="AE178" s="55">
        <f t="shared" si="64"/>
        <v>0</v>
      </c>
      <c r="AF178" s="29"/>
      <c r="AG178" s="55">
        <f t="shared" si="65"/>
        <v>0</v>
      </c>
      <c r="AH178" s="28"/>
      <c r="AI178" s="55">
        <f t="shared" si="66"/>
        <v>0</v>
      </c>
      <c r="AJ178" s="29"/>
      <c r="AK178" s="55">
        <f t="shared" si="67"/>
        <v>0</v>
      </c>
      <c r="AL178" s="29"/>
      <c r="AM178" s="55">
        <f t="shared" si="68"/>
        <v>0</v>
      </c>
      <c r="AN178" s="28"/>
      <c r="AO178" s="55">
        <f t="shared" si="69"/>
        <v>0</v>
      </c>
      <c r="AP178" s="29"/>
      <c r="AQ178" s="55">
        <f t="shared" si="70"/>
        <v>0</v>
      </c>
      <c r="AR178" s="29"/>
      <c r="AS178" s="55">
        <f t="shared" si="71"/>
        <v>0</v>
      </c>
      <c r="AT178" s="28"/>
      <c r="AU178" s="55">
        <f t="shared" si="72"/>
        <v>0</v>
      </c>
      <c r="AV178" s="28"/>
      <c r="AW178" s="55">
        <f t="shared" si="73"/>
        <v>0</v>
      </c>
      <c r="AX178" s="29"/>
      <c r="AY178" s="55">
        <f t="shared" si="74"/>
        <v>0</v>
      </c>
      <c r="AZ178" s="29"/>
      <c r="BA178" s="55">
        <f t="shared" si="75"/>
        <v>0</v>
      </c>
      <c r="BB178" s="28"/>
      <c r="BC178" s="55">
        <f t="shared" si="76"/>
        <v>0</v>
      </c>
      <c r="BD178" s="29"/>
      <c r="BE178" s="55">
        <f t="shared" si="77"/>
        <v>0</v>
      </c>
      <c r="BF178" s="29"/>
      <c r="BG178" s="55">
        <f t="shared" si="78"/>
        <v>0</v>
      </c>
      <c r="BH178" s="28"/>
      <c r="BI178" s="55">
        <f t="shared" si="79"/>
        <v>0</v>
      </c>
      <c r="BJ178" s="29"/>
      <c r="BK178" s="30">
        <f t="shared" si="80"/>
        <v>0</v>
      </c>
      <c r="BL178" s="70"/>
    </row>
    <row r="179" spans="1:64" ht="15.75" customHeight="1" thickBot="1" x14ac:dyDescent="0.25">
      <c r="A179" s="15" t="s">
        <v>454</v>
      </c>
      <c r="B179" s="24" t="s">
        <v>455</v>
      </c>
      <c r="C179" s="16" t="s">
        <v>76</v>
      </c>
      <c r="D179" s="24">
        <f t="shared" si="81"/>
        <v>1</v>
      </c>
      <c r="E179" s="25" t="s">
        <v>76</v>
      </c>
      <c r="F179" s="26" t="s">
        <v>77</v>
      </c>
      <c r="G179" s="27" t="s">
        <v>78</v>
      </c>
      <c r="H179" s="28"/>
      <c r="I179" s="29">
        <f t="shared" si="82"/>
        <v>0</v>
      </c>
      <c r="J179" s="29"/>
      <c r="K179" s="55">
        <f t="shared" si="83"/>
        <v>0</v>
      </c>
      <c r="L179" s="30"/>
      <c r="M179" s="55">
        <f t="shared" si="84"/>
        <v>0</v>
      </c>
      <c r="N179" s="28"/>
      <c r="O179" s="55">
        <f t="shared" si="85"/>
        <v>0</v>
      </c>
      <c r="P179" s="29"/>
      <c r="Q179" s="55">
        <f t="shared" si="86"/>
        <v>0</v>
      </c>
      <c r="R179" s="29"/>
      <c r="S179" s="55">
        <f t="shared" si="58"/>
        <v>0</v>
      </c>
      <c r="T179" s="28"/>
      <c r="U179" s="55">
        <f t="shared" si="59"/>
        <v>0</v>
      </c>
      <c r="V179" s="29"/>
      <c r="W179" s="55">
        <f t="shared" si="60"/>
        <v>0</v>
      </c>
      <c r="X179" s="29"/>
      <c r="Y179" s="55">
        <f t="shared" si="61"/>
        <v>0</v>
      </c>
      <c r="Z179" s="28"/>
      <c r="AA179" s="55">
        <f t="shared" si="62"/>
        <v>0</v>
      </c>
      <c r="AB179" s="29"/>
      <c r="AC179" s="55">
        <f t="shared" si="63"/>
        <v>0</v>
      </c>
      <c r="AD179" s="29"/>
      <c r="AE179" s="55">
        <f t="shared" si="64"/>
        <v>0</v>
      </c>
      <c r="AF179" s="29"/>
      <c r="AG179" s="55">
        <f t="shared" si="65"/>
        <v>0</v>
      </c>
      <c r="AH179" s="28"/>
      <c r="AI179" s="55">
        <f t="shared" si="66"/>
        <v>0</v>
      </c>
      <c r="AJ179" s="29"/>
      <c r="AK179" s="55">
        <f t="shared" si="67"/>
        <v>0</v>
      </c>
      <c r="AL179" s="29"/>
      <c r="AM179" s="55">
        <f t="shared" si="68"/>
        <v>0</v>
      </c>
      <c r="AN179" s="28"/>
      <c r="AO179" s="55">
        <f t="shared" si="69"/>
        <v>0</v>
      </c>
      <c r="AP179" s="29">
        <v>1</v>
      </c>
      <c r="AQ179" s="55">
        <f t="shared" si="70"/>
        <v>1</v>
      </c>
      <c r="AR179" s="29"/>
      <c r="AS179" s="55">
        <f t="shared" si="71"/>
        <v>0</v>
      </c>
      <c r="AT179" s="28"/>
      <c r="AU179" s="55">
        <f t="shared" si="72"/>
        <v>0</v>
      </c>
      <c r="AV179" s="28"/>
      <c r="AW179" s="55">
        <f t="shared" si="73"/>
        <v>0</v>
      </c>
      <c r="AX179" s="29"/>
      <c r="AY179" s="55">
        <f t="shared" si="74"/>
        <v>0</v>
      </c>
      <c r="AZ179" s="29"/>
      <c r="BA179" s="55">
        <f t="shared" si="75"/>
        <v>0</v>
      </c>
      <c r="BB179" s="28"/>
      <c r="BC179" s="55">
        <f t="shared" si="76"/>
        <v>0</v>
      </c>
      <c r="BD179" s="29"/>
      <c r="BE179" s="55">
        <f t="shared" si="77"/>
        <v>0</v>
      </c>
      <c r="BF179" s="29"/>
      <c r="BG179" s="55">
        <f t="shared" si="78"/>
        <v>0</v>
      </c>
      <c r="BH179" s="28"/>
      <c r="BI179" s="55">
        <f t="shared" si="79"/>
        <v>0</v>
      </c>
      <c r="BJ179" s="29"/>
      <c r="BK179" s="30">
        <f t="shared" si="80"/>
        <v>0</v>
      </c>
      <c r="BL179" s="70"/>
    </row>
    <row r="180" spans="1:64" ht="15.75" customHeight="1" thickBot="1" x14ac:dyDescent="0.25">
      <c r="A180" s="15" t="s">
        <v>456</v>
      </c>
      <c r="B180" s="24" t="s">
        <v>457</v>
      </c>
      <c r="C180" s="16" t="s">
        <v>78</v>
      </c>
      <c r="D180" s="24">
        <f t="shared" si="81"/>
        <v>1</v>
      </c>
      <c r="E180" s="25" t="s">
        <v>78</v>
      </c>
      <c r="F180" s="26" t="s">
        <v>77</v>
      </c>
      <c r="G180" s="27" t="s">
        <v>76</v>
      </c>
      <c r="H180" s="28"/>
      <c r="I180" s="29">
        <f t="shared" si="82"/>
        <v>0</v>
      </c>
      <c r="J180" s="29"/>
      <c r="K180" s="55">
        <f t="shared" si="83"/>
        <v>0</v>
      </c>
      <c r="L180" s="30"/>
      <c r="M180" s="55">
        <f t="shared" si="84"/>
        <v>0</v>
      </c>
      <c r="N180" s="28"/>
      <c r="O180" s="55">
        <f t="shared" si="85"/>
        <v>0</v>
      </c>
      <c r="P180" s="29"/>
      <c r="Q180" s="55">
        <f t="shared" si="86"/>
        <v>0</v>
      </c>
      <c r="R180" s="29"/>
      <c r="S180" s="55">
        <f t="shared" si="58"/>
        <v>0</v>
      </c>
      <c r="T180" s="28"/>
      <c r="U180" s="55">
        <f t="shared" si="59"/>
        <v>0</v>
      </c>
      <c r="V180" s="29"/>
      <c r="W180" s="55">
        <f t="shared" si="60"/>
        <v>0</v>
      </c>
      <c r="X180" s="29"/>
      <c r="Y180" s="55">
        <f t="shared" si="61"/>
        <v>0</v>
      </c>
      <c r="Z180" s="28"/>
      <c r="AA180" s="55">
        <f t="shared" si="62"/>
        <v>0</v>
      </c>
      <c r="AB180" s="29"/>
      <c r="AC180" s="55">
        <f t="shared" si="63"/>
        <v>0</v>
      </c>
      <c r="AD180" s="29"/>
      <c r="AE180" s="55">
        <f t="shared" si="64"/>
        <v>0</v>
      </c>
      <c r="AF180" s="29"/>
      <c r="AG180" s="55">
        <f t="shared" si="65"/>
        <v>0</v>
      </c>
      <c r="AH180" s="28"/>
      <c r="AI180" s="55">
        <f t="shared" si="66"/>
        <v>0</v>
      </c>
      <c r="AJ180" s="29"/>
      <c r="AK180" s="55">
        <f t="shared" si="67"/>
        <v>0</v>
      </c>
      <c r="AL180" s="29"/>
      <c r="AM180" s="55">
        <f t="shared" si="68"/>
        <v>0</v>
      </c>
      <c r="AN180" s="28"/>
      <c r="AO180" s="55">
        <f t="shared" si="69"/>
        <v>0</v>
      </c>
      <c r="AP180" s="29"/>
      <c r="AQ180" s="55">
        <f t="shared" si="70"/>
        <v>0</v>
      </c>
      <c r="AR180" s="29"/>
      <c r="AS180" s="55">
        <f t="shared" si="71"/>
        <v>0</v>
      </c>
      <c r="AT180" s="28"/>
      <c r="AU180" s="55">
        <f t="shared" si="72"/>
        <v>0</v>
      </c>
      <c r="AV180" s="28"/>
      <c r="AW180" s="55">
        <f t="shared" si="73"/>
        <v>0</v>
      </c>
      <c r="AX180" s="29"/>
      <c r="AY180" s="55">
        <f t="shared" si="74"/>
        <v>0</v>
      </c>
      <c r="AZ180" s="29">
        <v>1</v>
      </c>
      <c r="BA180" s="55">
        <f t="shared" si="75"/>
        <v>1</v>
      </c>
      <c r="BB180" s="28"/>
      <c r="BC180" s="55">
        <f t="shared" si="76"/>
        <v>0</v>
      </c>
      <c r="BD180" s="29"/>
      <c r="BE180" s="55">
        <f t="shared" si="77"/>
        <v>0</v>
      </c>
      <c r="BF180" s="29"/>
      <c r="BG180" s="55">
        <f t="shared" si="78"/>
        <v>0</v>
      </c>
      <c r="BH180" s="28"/>
      <c r="BI180" s="55">
        <f t="shared" si="79"/>
        <v>0</v>
      </c>
      <c r="BJ180" s="29"/>
      <c r="BK180" s="30">
        <f t="shared" si="80"/>
        <v>0</v>
      </c>
      <c r="BL180" s="70"/>
    </row>
    <row r="181" spans="1:64" ht="15.75" customHeight="1" thickBot="1" x14ac:dyDescent="0.25">
      <c r="A181" s="15" t="s">
        <v>458</v>
      </c>
      <c r="B181" s="24" t="s">
        <v>459</v>
      </c>
      <c r="C181" s="16" t="s">
        <v>78</v>
      </c>
      <c r="D181" s="24">
        <f t="shared" si="81"/>
        <v>1</v>
      </c>
      <c r="E181" s="25" t="s">
        <v>78</v>
      </c>
      <c r="F181" s="26" t="s">
        <v>77</v>
      </c>
      <c r="G181" s="27" t="s">
        <v>76</v>
      </c>
      <c r="H181" s="28"/>
      <c r="I181" s="29">
        <f t="shared" si="82"/>
        <v>0</v>
      </c>
      <c r="J181" s="29"/>
      <c r="K181" s="55">
        <f t="shared" si="83"/>
        <v>0</v>
      </c>
      <c r="L181" s="30"/>
      <c r="M181" s="55">
        <f t="shared" si="84"/>
        <v>0</v>
      </c>
      <c r="N181" s="28"/>
      <c r="O181" s="55">
        <f t="shared" si="85"/>
        <v>0</v>
      </c>
      <c r="P181" s="29">
        <v>1</v>
      </c>
      <c r="Q181" s="55">
        <f t="shared" si="86"/>
        <v>1</v>
      </c>
      <c r="R181" s="29"/>
      <c r="S181" s="55">
        <f t="shared" si="58"/>
        <v>0</v>
      </c>
      <c r="T181" s="28"/>
      <c r="U181" s="55">
        <f t="shared" si="59"/>
        <v>0</v>
      </c>
      <c r="V181" s="29"/>
      <c r="W181" s="55">
        <f t="shared" si="60"/>
        <v>0</v>
      </c>
      <c r="X181" s="29"/>
      <c r="Y181" s="55">
        <f t="shared" si="61"/>
        <v>0</v>
      </c>
      <c r="Z181" s="28"/>
      <c r="AA181" s="55">
        <f t="shared" si="62"/>
        <v>0</v>
      </c>
      <c r="AB181" s="29"/>
      <c r="AC181" s="55">
        <f t="shared" si="63"/>
        <v>0</v>
      </c>
      <c r="AD181" s="29"/>
      <c r="AE181" s="55">
        <f t="shared" si="64"/>
        <v>0</v>
      </c>
      <c r="AF181" s="29"/>
      <c r="AG181" s="55">
        <f t="shared" si="65"/>
        <v>0</v>
      </c>
      <c r="AH181" s="28"/>
      <c r="AI181" s="55">
        <f t="shared" si="66"/>
        <v>0</v>
      </c>
      <c r="AJ181" s="29"/>
      <c r="AK181" s="55">
        <f t="shared" si="67"/>
        <v>0</v>
      </c>
      <c r="AL181" s="29"/>
      <c r="AM181" s="55">
        <f t="shared" si="68"/>
        <v>0</v>
      </c>
      <c r="AN181" s="28"/>
      <c r="AO181" s="55">
        <f t="shared" si="69"/>
        <v>0</v>
      </c>
      <c r="AP181" s="29"/>
      <c r="AQ181" s="55">
        <f t="shared" si="70"/>
        <v>0</v>
      </c>
      <c r="AR181" s="29"/>
      <c r="AS181" s="55">
        <f t="shared" si="71"/>
        <v>0</v>
      </c>
      <c r="AT181" s="28"/>
      <c r="AU181" s="55">
        <f t="shared" si="72"/>
        <v>0</v>
      </c>
      <c r="AV181" s="28"/>
      <c r="AW181" s="55">
        <f t="shared" si="73"/>
        <v>0</v>
      </c>
      <c r="AX181" s="29"/>
      <c r="AY181" s="55">
        <f t="shared" si="74"/>
        <v>0</v>
      </c>
      <c r="AZ181" s="29"/>
      <c r="BA181" s="55">
        <f t="shared" si="75"/>
        <v>0</v>
      </c>
      <c r="BB181" s="28"/>
      <c r="BC181" s="55">
        <f t="shared" si="76"/>
        <v>0</v>
      </c>
      <c r="BD181" s="29"/>
      <c r="BE181" s="55">
        <f t="shared" si="77"/>
        <v>0</v>
      </c>
      <c r="BF181" s="29"/>
      <c r="BG181" s="55">
        <f t="shared" si="78"/>
        <v>0</v>
      </c>
      <c r="BH181" s="28"/>
      <c r="BI181" s="55">
        <f t="shared" si="79"/>
        <v>0</v>
      </c>
      <c r="BJ181" s="29"/>
      <c r="BK181" s="30">
        <f t="shared" si="80"/>
        <v>0</v>
      </c>
      <c r="BL181" s="70"/>
    </row>
    <row r="182" spans="1:64" ht="15.75" customHeight="1" thickBot="1" x14ac:dyDescent="0.25">
      <c r="A182" s="15" t="s">
        <v>460</v>
      </c>
      <c r="B182" s="24" t="s">
        <v>461</v>
      </c>
      <c r="C182" s="16" t="s">
        <v>446</v>
      </c>
      <c r="D182" s="24">
        <f t="shared" si="81"/>
        <v>1</v>
      </c>
      <c r="E182" s="25" t="s">
        <v>446</v>
      </c>
      <c r="F182" s="26" t="s">
        <v>438</v>
      </c>
      <c r="G182" s="27" t="s">
        <v>447</v>
      </c>
      <c r="H182" s="28"/>
      <c r="I182" s="29">
        <f t="shared" si="82"/>
        <v>0</v>
      </c>
      <c r="J182" s="29"/>
      <c r="K182" s="55">
        <f t="shared" si="83"/>
        <v>0</v>
      </c>
      <c r="L182" s="30"/>
      <c r="M182" s="55">
        <f t="shared" si="84"/>
        <v>0</v>
      </c>
      <c r="N182" s="28"/>
      <c r="O182" s="55">
        <f t="shared" si="85"/>
        <v>0</v>
      </c>
      <c r="P182" s="29"/>
      <c r="Q182" s="55">
        <f t="shared" si="86"/>
        <v>0</v>
      </c>
      <c r="R182" s="29"/>
      <c r="S182" s="55">
        <f t="shared" si="58"/>
        <v>0</v>
      </c>
      <c r="T182" s="28"/>
      <c r="U182" s="55">
        <f t="shared" si="59"/>
        <v>0</v>
      </c>
      <c r="V182" s="29"/>
      <c r="W182" s="55">
        <f t="shared" si="60"/>
        <v>0</v>
      </c>
      <c r="X182" s="29"/>
      <c r="Y182" s="55">
        <f t="shared" si="61"/>
        <v>0</v>
      </c>
      <c r="Z182" s="28"/>
      <c r="AA182" s="55">
        <f t="shared" si="62"/>
        <v>0</v>
      </c>
      <c r="AB182" s="29"/>
      <c r="AC182" s="55">
        <f t="shared" si="63"/>
        <v>0</v>
      </c>
      <c r="AD182" s="29">
        <v>1</v>
      </c>
      <c r="AE182" s="55">
        <f t="shared" si="64"/>
        <v>1</v>
      </c>
      <c r="AF182" s="29"/>
      <c r="AG182" s="55">
        <f t="shared" si="65"/>
        <v>0</v>
      </c>
      <c r="AH182" s="28"/>
      <c r="AI182" s="55">
        <f t="shared" si="66"/>
        <v>0</v>
      </c>
      <c r="AJ182" s="29"/>
      <c r="AK182" s="55">
        <f t="shared" si="67"/>
        <v>0</v>
      </c>
      <c r="AL182" s="29"/>
      <c r="AM182" s="55">
        <f t="shared" si="68"/>
        <v>0</v>
      </c>
      <c r="AN182" s="28"/>
      <c r="AO182" s="55">
        <f t="shared" si="69"/>
        <v>0</v>
      </c>
      <c r="AP182" s="29"/>
      <c r="AQ182" s="55">
        <f t="shared" si="70"/>
        <v>0</v>
      </c>
      <c r="AR182" s="29"/>
      <c r="AS182" s="55">
        <f t="shared" si="71"/>
        <v>0</v>
      </c>
      <c r="AT182" s="28"/>
      <c r="AU182" s="55">
        <f t="shared" si="72"/>
        <v>0</v>
      </c>
      <c r="AV182" s="28"/>
      <c r="AW182" s="55">
        <f t="shared" si="73"/>
        <v>0</v>
      </c>
      <c r="AX182" s="29"/>
      <c r="AY182" s="55">
        <f t="shared" si="74"/>
        <v>0</v>
      </c>
      <c r="AZ182" s="29"/>
      <c r="BA182" s="55">
        <f t="shared" si="75"/>
        <v>0</v>
      </c>
      <c r="BB182" s="28"/>
      <c r="BC182" s="55">
        <f t="shared" si="76"/>
        <v>0</v>
      </c>
      <c r="BD182" s="29"/>
      <c r="BE182" s="55">
        <f t="shared" si="77"/>
        <v>0</v>
      </c>
      <c r="BF182" s="29"/>
      <c r="BG182" s="55">
        <f t="shared" si="78"/>
        <v>0</v>
      </c>
      <c r="BH182" s="28"/>
      <c r="BI182" s="55">
        <f t="shared" si="79"/>
        <v>0</v>
      </c>
      <c r="BJ182" s="29"/>
      <c r="BK182" s="30">
        <f t="shared" si="80"/>
        <v>0</v>
      </c>
      <c r="BL182" s="70"/>
    </row>
    <row r="183" spans="1:64" ht="15.75" customHeight="1" thickBot="1" x14ac:dyDescent="0.25">
      <c r="A183" s="15" t="s">
        <v>462</v>
      </c>
      <c r="B183" s="24" t="s">
        <v>463</v>
      </c>
      <c r="C183" s="16" t="s">
        <v>76</v>
      </c>
      <c r="D183" s="24">
        <f t="shared" si="81"/>
        <v>1</v>
      </c>
      <c r="E183" s="25" t="s">
        <v>76</v>
      </c>
      <c r="F183" s="26" t="s">
        <v>77</v>
      </c>
      <c r="G183" s="27" t="s">
        <v>78</v>
      </c>
      <c r="H183" s="28"/>
      <c r="I183" s="29">
        <f t="shared" si="82"/>
        <v>0</v>
      </c>
      <c r="J183" s="29"/>
      <c r="K183" s="55">
        <f t="shared" si="83"/>
        <v>0</v>
      </c>
      <c r="L183" s="30"/>
      <c r="M183" s="55">
        <f t="shared" si="84"/>
        <v>0</v>
      </c>
      <c r="N183" s="28"/>
      <c r="O183" s="55">
        <f t="shared" si="85"/>
        <v>0</v>
      </c>
      <c r="P183" s="29"/>
      <c r="Q183" s="55">
        <f t="shared" si="86"/>
        <v>0</v>
      </c>
      <c r="R183" s="29"/>
      <c r="S183" s="55">
        <f t="shared" si="58"/>
        <v>0</v>
      </c>
      <c r="T183" s="28"/>
      <c r="U183" s="55">
        <f t="shared" si="59"/>
        <v>0</v>
      </c>
      <c r="V183" s="29"/>
      <c r="W183" s="55">
        <f t="shared" si="60"/>
        <v>0</v>
      </c>
      <c r="X183" s="29"/>
      <c r="Y183" s="55">
        <f t="shared" si="61"/>
        <v>0</v>
      </c>
      <c r="Z183" s="28"/>
      <c r="AA183" s="55">
        <f t="shared" si="62"/>
        <v>0</v>
      </c>
      <c r="AB183" s="29"/>
      <c r="AC183" s="55">
        <f t="shared" si="63"/>
        <v>0</v>
      </c>
      <c r="AD183" s="29"/>
      <c r="AE183" s="55">
        <f t="shared" si="64"/>
        <v>0</v>
      </c>
      <c r="AF183" s="29"/>
      <c r="AG183" s="55">
        <f t="shared" si="65"/>
        <v>0</v>
      </c>
      <c r="AH183" s="28">
        <v>1</v>
      </c>
      <c r="AI183" s="55">
        <f t="shared" si="66"/>
        <v>1</v>
      </c>
      <c r="AJ183" s="29"/>
      <c r="AK183" s="55">
        <f t="shared" si="67"/>
        <v>0</v>
      </c>
      <c r="AL183" s="29"/>
      <c r="AM183" s="55">
        <f t="shared" si="68"/>
        <v>0</v>
      </c>
      <c r="AN183" s="28"/>
      <c r="AO183" s="55">
        <f t="shared" si="69"/>
        <v>0</v>
      </c>
      <c r="AP183" s="29"/>
      <c r="AQ183" s="55">
        <f t="shared" si="70"/>
        <v>0</v>
      </c>
      <c r="AR183" s="29"/>
      <c r="AS183" s="55">
        <f t="shared" si="71"/>
        <v>0</v>
      </c>
      <c r="AT183" s="28"/>
      <c r="AU183" s="55">
        <f t="shared" si="72"/>
        <v>0</v>
      </c>
      <c r="AV183" s="28"/>
      <c r="AW183" s="55">
        <f t="shared" si="73"/>
        <v>0</v>
      </c>
      <c r="AX183" s="29"/>
      <c r="AY183" s="55">
        <f t="shared" si="74"/>
        <v>0</v>
      </c>
      <c r="AZ183" s="29"/>
      <c r="BA183" s="55">
        <f t="shared" si="75"/>
        <v>0</v>
      </c>
      <c r="BB183" s="28"/>
      <c r="BC183" s="55">
        <f t="shared" si="76"/>
        <v>0</v>
      </c>
      <c r="BD183" s="29"/>
      <c r="BE183" s="55">
        <f t="shared" si="77"/>
        <v>0</v>
      </c>
      <c r="BF183" s="29"/>
      <c r="BG183" s="55">
        <f t="shared" si="78"/>
        <v>0</v>
      </c>
      <c r="BH183" s="28"/>
      <c r="BI183" s="55">
        <f t="shared" si="79"/>
        <v>0</v>
      </c>
      <c r="BJ183" s="29"/>
      <c r="BK183" s="30">
        <f t="shared" si="80"/>
        <v>0</v>
      </c>
      <c r="BL183" s="70"/>
    </row>
    <row r="184" spans="1:64" ht="15.75" customHeight="1" thickBot="1" x14ac:dyDescent="0.25">
      <c r="A184" s="15" t="s">
        <v>464</v>
      </c>
      <c r="B184" s="24" t="s">
        <v>465</v>
      </c>
      <c r="C184" s="16" t="s">
        <v>78</v>
      </c>
      <c r="D184" s="24">
        <f t="shared" si="81"/>
        <v>1</v>
      </c>
      <c r="E184" s="25" t="s">
        <v>78</v>
      </c>
      <c r="F184" s="26" t="s">
        <v>77</v>
      </c>
      <c r="G184" s="27" t="s">
        <v>76</v>
      </c>
      <c r="H184" s="28"/>
      <c r="I184" s="29">
        <f t="shared" si="82"/>
        <v>0</v>
      </c>
      <c r="J184" s="29"/>
      <c r="K184" s="55">
        <f t="shared" si="83"/>
        <v>0</v>
      </c>
      <c r="L184" s="30"/>
      <c r="M184" s="55">
        <f t="shared" si="84"/>
        <v>0</v>
      </c>
      <c r="N184" s="28"/>
      <c r="O184" s="55">
        <f t="shared" si="85"/>
        <v>0</v>
      </c>
      <c r="P184" s="29"/>
      <c r="Q184" s="55">
        <f t="shared" si="86"/>
        <v>0</v>
      </c>
      <c r="R184" s="29"/>
      <c r="S184" s="55">
        <f t="shared" si="58"/>
        <v>0</v>
      </c>
      <c r="T184" s="28"/>
      <c r="U184" s="55">
        <f t="shared" si="59"/>
        <v>0</v>
      </c>
      <c r="V184" s="29"/>
      <c r="W184" s="55">
        <f t="shared" si="60"/>
        <v>0</v>
      </c>
      <c r="X184" s="29">
        <v>1</v>
      </c>
      <c r="Y184" s="55">
        <f t="shared" si="61"/>
        <v>1</v>
      </c>
      <c r="Z184" s="28"/>
      <c r="AA184" s="55">
        <f t="shared" si="62"/>
        <v>0</v>
      </c>
      <c r="AB184" s="29"/>
      <c r="AC184" s="55">
        <f t="shared" si="63"/>
        <v>0</v>
      </c>
      <c r="AD184" s="29"/>
      <c r="AE184" s="55">
        <f t="shared" si="64"/>
        <v>0</v>
      </c>
      <c r="AF184" s="29"/>
      <c r="AG184" s="55">
        <f t="shared" si="65"/>
        <v>0</v>
      </c>
      <c r="AH184" s="28"/>
      <c r="AI184" s="55">
        <f t="shared" si="66"/>
        <v>0</v>
      </c>
      <c r="AJ184" s="29"/>
      <c r="AK184" s="55">
        <f t="shared" si="67"/>
        <v>0</v>
      </c>
      <c r="AL184" s="29"/>
      <c r="AM184" s="55">
        <f t="shared" si="68"/>
        <v>0</v>
      </c>
      <c r="AN184" s="28"/>
      <c r="AO184" s="55">
        <f t="shared" si="69"/>
        <v>0</v>
      </c>
      <c r="AP184" s="29"/>
      <c r="AQ184" s="55">
        <f t="shared" si="70"/>
        <v>0</v>
      </c>
      <c r="AR184" s="29"/>
      <c r="AS184" s="55">
        <f t="shared" si="71"/>
        <v>0</v>
      </c>
      <c r="AT184" s="28"/>
      <c r="AU184" s="55">
        <f t="shared" si="72"/>
        <v>0</v>
      </c>
      <c r="AV184" s="28"/>
      <c r="AW184" s="55">
        <f t="shared" si="73"/>
        <v>0</v>
      </c>
      <c r="AX184" s="29"/>
      <c r="AY184" s="55">
        <f t="shared" si="74"/>
        <v>0</v>
      </c>
      <c r="AZ184" s="29"/>
      <c r="BA184" s="55">
        <f t="shared" si="75"/>
        <v>0</v>
      </c>
      <c r="BB184" s="28"/>
      <c r="BC184" s="55">
        <f t="shared" si="76"/>
        <v>0</v>
      </c>
      <c r="BD184" s="29"/>
      <c r="BE184" s="55">
        <f t="shared" si="77"/>
        <v>0</v>
      </c>
      <c r="BF184" s="29"/>
      <c r="BG184" s="55">
        <f t="shared" si="78"/>
        <v>0</v>
      </c>
      <c r="BH184" s="28"/>
      <c r="BI184" s="55">
        <f t="shared" si="79"/>
        <v>0</v>
      </c>
      <c r="BJ184" s="29"/>
      <c r="BK184" s="30">
        <f t="shared" si="80"/>
        <v>0</v>
      </c>
      <c r="BL184" s="70"/>
    </row>
    <row r="185" spans="1:64" ht="15.75" customHeight="1" thickBot="1" x14ac:dyDescent="0.25">
      <c r="A185" s="15" t="s">
        <v>466</v>
      </c>
      <c r="B185" s="24" t="s">
        <v>467</v>
      </c>
      <c r="C185" s="16" t="s">
        <v>78</v>
      </c>
      <c r="D185" s="24">
        <f t="shared" si="81"/>
        <v>1</v>
      </c>
      <c r="E185" s="25" t="s">
        <v>78</v>
      </c>
      <c r="F185" s="26" t="s">
        <v>77</v>
      </c>
      <c r="G185" s="27" t="s">
        <v>76</v>
      </c>
      <c r="H185" s="28"/>
      <c r="I185" s="29">
        <f t="shared" si="82"/>
        <v>0</v>
      </c>
      <c r="J185" s="29"/>
      <c r="K185" s="55">
        <f t="shared" si="83"/>
        <v>0</v>
      </c>
      <c r="L185" s="30">
        <v>1</v>
      </c>
      <c r="M185" s="55">
        <f t="shared" si="84"/>
        <v>1</v>
      </c>
      <c r="N185" s="28"/>
      <c r="O185" s="55">
        <f t="shared" si="85"/>
        <v>0</v>
      </c>
      <c r="P185" s="29"/>
      <c r="Q185" s="55">
        <f t="shared" si="86"/>
        <v>0</v>
      </c>
      <c r="R185" s="29"/>
      <c r="S185" s="55">
        <f t="shared" si="58"/>
        <v>0</v>
      </c>
      <c r="T185" s="28"/>
      <c r="U185" s="55">
        <f t="shared" si="59"/>
        <v>0</v>
      </c>
      <c r="V185" s="29"/>
      <c r="W185" s="55">
        <f t="shared" si="60"/>
        <v>0</v>
      </c>
      <c r="X185" s="29"/>
      <c r="Y185" s="55">
        <f t="shared" si="61"/>
        <v>0</v>
      </c>
      <c r="Z185" s="28"/>
      <c r="AA185" s="55">
        <f t="shared" si="62"/>
        <v>0</v>
      </c>
      <c r="AB185" s="29"/>
      <c r="AC185" s="55">
        <f t="shared" si="63"/>
        <v>0</v>
      </c>
      <c r="AD185" s="29"/>
      <c r="AE185" s="55">
        <f t="shared" si="64"/>
        <v>0</v>
      </c>
      <c r="AF185" s="29"/>
      <c r="AG185" s="55">
        <f t="shared" si="65"/>
        <v>0</v>
      </c>
      <c r="AH185" s="28"/>
      <c r="AI185" s="55">
        <f t="shared" si="66"/>
        <v>0</v>
      </c>
      <c r="AJ185" s="29"/>
      <c r="AK185" s="55">
        <f t="shared" si="67"/>
        <v>0</v>
      </c>
      <c r="AL185" s="29"/>
      <c r="AM185" s="55">
        <f t="shared" si="68"/>
        <v>0</v>
      </c>
      <c r="AN185" s="28"/>
      <c r="AO185" s="55">
        <f t="shared" si="69"/>
        <v>0</v>
      </c>
      <c r="AP185" s="29"/>
      <c r="AQ185" s="55">
        <f t="shared" si="70"/>
        <v>0</v>
      </c>
      <c r="AR185" s="29"/>
      <c r="AS185" s="55">
        <f t="shared" si="71"/>
        <v>0</v>
      </c>
      <c r="AT185" s="28"/>
      <c r="AU185" s="55">
        <f t="shared" si="72"/>
        <v>0</v>
      </c>
      <c r="AV185" s="28"/>
      <c r="AW185" s="55">
        <f t="shared" si="73"/>
        <v>0</v>
      </c>
      <c r="AX185" s="29"/>
      <c r="AY185" s="55">
        <f t="shared" si="74"/>
        <v>0</v>
      </c>
      <c r="AZ185" s="29"/>
      <c r="BA185" s="55">
        <f t="shared" si="75"/>
        <v>0</v>
      </c>
      <c r="BB185" s="28"/>
      <c r="BC185" s="55">
        <f t="shared" si="76"/>
        <v>0</v>
      </c>
      <c r="BD185" s="29"/>
      <c r="BE185" s="55">
        <f t="shared" si="77"/>
        <v>0</v>
      </c>
      <c r="BF185" s="29"/>
      <c r="BG185" s="55">
        <f t="shared" si="78"/>
        <v>0</v>
      </c>
      <c r="BH185" s="28"/>
      <c r="BI185" s="55">
        <f t="shared" si="79"/>
        <v>0</v>
      </c>
      <c r="BJ185" s="29"/>
      <c r="BK185" s="30">
        <f t="shared" si="80"/>
        <v>0</v>
      </c>
      <c r="BL185" s="70"/>
    </row>
    <row r="186" spans="1:64" ht="15.75" customHeight="1" thickBot="1" x14ac:dyDescent="0.25">
      <c r="A186" s="15" t="s">
        <v>468</v>
      </c>
      <c r="B186" s="24" t="s">
        <v>469</v>
      </c>
      <c r="C186" s="16" t="s">
        <v>78</v>
      </c>
      <c r="D186" s="24">
        <f t="shared" si="81"/>
        <v>1</v>
      </c>
      <c r="E186" s="25" t="s">
        <v>78</v>
      </c>
      <c r="F186" s="26" t="s">
        <v>77</v>
      </c>
      <c r="G186" s="27" t="s">
        <v>76</v>
      </c>
      <c r="H186" s="28"/>
      <c r="I186" s="29">
        <f t="shared" si="82"/>
        <v>0</v>
      </c>
      <c r="J186" s="29"/>
      <c r="K186" s="55">
        <f t="shared" si="83"/>
        <v>0</v>
      </c>
      <c r="L186" s="30"/>
      <c r="M186" s="55">
        <f t="shared" si="84"/>
        <v>0</v>
      </c>
      <c r="N186" s="28"/>
      <c r="O186" s="55">
        <f t="shared" si="85"/>
        <v>0</v>
      </c>
      <c r="P186" s="29"/>
      <c r="Q186" s="55">
        <f t="shared" si="86"/>
        <v>0</v>
      </c>
      <c r="R186" s="29"/>
      <c r="S186" s="55">
        <f t="shared" si="58"/>
        <v>0</v>
      </c>
      <c r="T186" s="28"/>
      <c r="U186" s="55">
        <f t="shared" si="59"/>
        <v>0</v>
      </c>
      <c r="V186" s="29"/>
      <c r="W186" s="55">
        <f t="shared" si="60"/>
        <v>0</v>
      </c>
      <c r="X186" s="29"/>
      <c r="Y186" s="55">
        <f t="shared" si="61"/>
        <v>0</v>
      </c>
      <c r="Z186" s="28"/>
      <c r="AA186" s="55">
        <f t="shared" si="62"/>
        <v>0</v>
      </c>
      <c r="AB186" s="29"/>
      <c r="AC186" s="55">
        <f t="shared" si="63"/>
        <v>0</v>
      </c>
      <c r="AD186" s="29"/>
      <c r="AE186" s="55">
        <f t="shared" si="64"/>
        <v>0</v>
      </c>
      <c r="AF186" s="29"/>
      <c r="AG186" s="55">
        <f t="shared" si="65"/>
        <v>0</v>
      </c>
      <c r="AH186" s="28"/>
      <c r="AI186" s="55">
        <f t="shared" si="66"/>
        <v>0</v>
      </c>
      <c r="AJ186" s="29"/>
      <c r="AK186" s="55">
        <f t="shared" si="67"/>
        <v>0</v>
      </c>
      <c r="AL186" s="29">
        <v>1</v>
      </c>
      <c r="AM186" s="55">
        <f t="shared" si="68"/>
        <v>1</v>
      </c>
      <c r="AN186" s="28"/>
      <c r="AO186" s="55">
        <f t="shared" si="69"/>
        <v>0</v>
      </c>
      <c r="AP186" s="29"/>
      <c r="AQ186" s="55">
        <f t="shared" si="70"/>
        <v>0</v>
      </c>
      <c r="AR186" s="29"/>
      <c r="AS186" s="55">
        <f t="shared" si="71"/>
        <v>0</v>
      </c>
      <c r="AT186" s="28"/>
      <c r="AU186" s="55">
        <f t="shared" si="72"/>
        <v>0</v>
      </c>
      <c r="AV186" s="28"/>
      <c r="AW186" s="55">
        <f t="shared" si="73"/>
        <v>0</v>
      </c>
      <c r="AX186" s="29"/>
      <c r="AY186" s="55">
        <f t="shared" si="74"/>
        <v>0</v>
      </c>
      <c r="AZ186" s="29"/>
      <c r="BA186" s="55">
        <f t="shared" si="75"/>
        <v>0</v>
      </c>
      <c r="BB186" s="28"/>
      <c r="BC186" s="55">
        <f t="shared" si="76"/>
        <v>0</v>
      </c>
      <c r="BD186" s="29"/>
      <c r="BE186" s="55">
        <f t="shared" si="77"/>
        <v>0</v>
      </c>
      <c r="BF186" s="29"/>
      <c r="BG186" s="55">
        <f t="shared" si="78"/>
        <v>0</v>
      </c>
      <c r="BH186" s="28"/>
      <c r="BI186" s="55">
        <f t="shared" si="79"/>
        <v>0</v>
      </c>
      <c r="BJ186" s="29"/>
      <c r="BK186" s="30">
        <f t="shared" si="80"/>
        <v>0</v>
      </c>
      <c r="BL186" s="70"/>
    </row>
    <row r="187" spans="1:64" ht="15.75" customHeight="1" thickBot="1" x14ac:dyDescent="0.25">
      <c r="A187" s="15" t="s">
        <v>470</v>
      </c>
      <c r="B187" s="24" t="s">
        <v>471</v>
      </c>
      <c r="C187" s="16" t="s">
        <v>78</v>
      </c>
      <c r="D187" s="24">
        <f t="shared" si="81"/>
        <v>1</v>
      </c>
      <c r="E187" s="25" t="s">
        <v>78</v>
      </c>
      <c r="F187" s="26" t="s">
        <v>77</v>
      </c>
      <c r="G187" s="27" t="s">
        <v>76</v>
      </c>
      <c r="H187" s="28"/>
      <c r="I187" s="29">
        <f t="shared" si="82"/>
        <v>0</v>
      </c>
      <c r="J187" s="29"/>
      <c r="K187" s="55">
        <f t="shared" si="83"/>
        <v>0</v>
      </c>
      <c r="L187" s="30"/>
      <c r="M187" s="55">
        <f t="shared" si="84"/>
        <v>0</v>
      </c>
      <c r="N187" s="28"/>
      <c r="O187" s="55">
        <f t="shared" si="85"/>
        <v>0</v>
      </c>
      <c r="P187" s="29"/>
      <c r="Q187" s="55">
        <f t="shared" si="86"/>
        <v>0</v>
      </c>
      <c r="R187" s="29"/>
      <c r="S187" s="55">
        <f t="shared" si="58"/>
        <v>0</v>
      </c>
      <c r="T187" s="28"/>
      <c r="U187" s="55">
        <f t="shared" si="59"/>
        <v>0</v>
      </c>
      <c r="V187" s="29"/>
      <c r="W187" s="55">
        <f t="shared" si="60"/>
        <v>0</v>
      </c>
      <c r="X187" s="29"/>
      <c r="Y187" s="55">
        <f t="shared" si="61"/>
        <v>0</v>
      </c>
      <c r="Z187" s="28"/>
      <c r="AA187" s="55">
        <f t="shared" si="62"/>
        <v>0</v>
      </c>
      <c r="AB187" s="29"/>
      <c r="AC187" s="55">
        <f t="shared" si="63"/>
        <v>0</v>
      </c>
      <c r="AD187" s="29"/>
      <c r="AE187" s="55">
        <f t="shared" si="64"/>
        <v>0</v>
      </c>
      <c r="AF187" s="29"/>
      <c r="AG187" s="55">
        <f t="shared" si="65"/>
        <v>0</v>
      </c>
      <c r="AH187" s="28"/>
      <c r="AI187" s="55">
        <f t="shared" si="66"/>
        <v>0</v>
      </c>
      <c r="AJ187" s="29"/>
      <c r="AK187" s="55">
        <f t="shared" si="67"/>
        <v>0</v>
      </c>
      <c r="AL187" s="29"/>
      <c r="AM187" s="55">
        <f t="shared" si="68"/>
        <v>0</v>
      </c>
      <c r="AN187" s="28"/>
      <c r="AO187" s="55">
        <f t="shared" si="69"/>
        <v>0</v>
      </c>
      <c r="AP187" s="29"/>
      <c r="AQ187" s="55">
        <f t="shared" si="70"/>
        <v>0</v>
      </c>
      <c r="AR187" s="29"/>
      <c r="AS187" s="55">
        <f t="shared" si="71"/>
        <v>0</v>
      </c>
      <c r="AT187" s="28"/>
      <c r="AU187" s="55">
        <f t="shared" si="72"/>
        <v>0</v>
      </c>
      <c r="AV187" s="28"/>
      <c r="AW187" s="55">
        <f t="shared" si="73"/>
        <v>0</v>
      </c>
      <c r="AX187" s="29"/>
      <c r="AY187" s="55">
        <f t="shared" si="74"/>
        <v>0</v>
      </c>
      <c r="AZ187" s="29">
        <v>1</v>
      </c>
      <c r="BA187" s="55">
        <f t="shared" si="75"/>
        <v>1</v>
      </c>
      <c r="BB187" s="28"/>
      <c r="BC187" s="55">
        <f t="shared" si="76"/>
        <v>0</v>
      </c>
      <c r="BD187" s="29"/>
      <c r="BE187" s="55">
        <f t="shared" si="77"/>
        <v>0</v>
      </c>
      <c r="BF187" s="29"/>
      <c r="BG187" s="55">
        <f t="shared" si="78"/>
        <v>0</v>
      </c>
      <c r="BH187" s="28"/>
      <c r="BI187" s="55">
        <f t="shared" si="79"/>
        <v>0</v>
      </c>
      <c r="BJ187" s="29"/>
      <c r="BK187" s="30">
        <f t="shared" si="80"/>
        <v>0</v>
      </c>
      <c r="BL187" s="70"/>
    </row>
    <row r="188" spans="1:64" ht="15.75" customHeight="1" thickBot="1" x14ac:dyDescent="0.25">
      <c r="A188" s="15" t="s">
        <v>472</v>
      </c>
      <c r="B188" s="24" t="s">
        <v>473</v>
      </c>
      <c r="C188" s="16" t="s">
        <v>78</v>
      </c>
      <c r="D188" s="24">
        <f t="shared" si="81"/>
        <v>1</v>
      </c>
      <c r="E188" s="25" t="s">
        <v>78</v>
      </c>
      <c r="F188" s="26" t="s">
        <v>77</v>
      </c>
      <c r="G188" s="27" t="s">
        <v>76</v>
      </c>
      <c r="H188" s="28"/>
      <c r="I188" s="29">
        <f t="shared" si="82"/>
        <v>0</v>
      </c>
      <c r="J188" s="29"/>
      <c r="K188" s="55">
        <f t="shared" si="83"/>
        <v>0</v>
      </c>
      <c r="L188" s="30"/>
      <c r="M188" s="55">
        <f t="shared" si="84"/>
        <v>0</v>
      </c>
      <c r="N188" s="28"/>
      <c r="O188" s="55">
        <f t="shared" si="85"/>
        <v>0</v>
      </c>
      <c r="P188" s="29"/>
      <c r="Q188" s="55">
        <f t="shared" si="86"/>
        <v>0</v>
      </c>
      <c r="R188" s="29"/>
      <c r="S188" s="55">
        <f t="shared" si="58"/>
        <v>0</v>
      </c>
      <c r="T188" s="28"/>
      <c r="U188" s="55">
        <f t="shared" si="59"/>
        <v>0</v>
      </c>
      <c r="V188" s="29"/>
      <c r="W188" s="55">
        <f t="shared" si="60"/>
        <v>0</v>
      </c>
      <c r="X188" s="29"/>
      <c r="Y188" s="55">
        <f t="shared" si="61"/>
        <v>0</v>
      </c>
      <c r="Z188" s="28"/>
      <c r="AA188" s="55">
        <f t="shared" si="62"/>
        <v>0</v>
      </c>
      <c r="AB188" s="29"/>
      <c r="AC188" s="55">
        <f t="shared" si="63"/>
        <v>0</v>
      </c>
      <c r="AD188" s="29"/>
      <c r="AE188" s="55">
        <f t="shared" si="64"/>
        <v>0</v>
      </c>
      <c r="AF188" s="29"/>
      <c r="AG188" s="55">
        <f t="shared" si="65"/>
        <v>0</v>
      </c>
      <c r="AH188" s="28"/>
      <c r="AI188" s="55">
        <f t="shared" si="66"/>
        <v>0</v>
      </c>
      <c r="AJ188" s="29"/>
      <c r="AK188" s="55">
        <f t="shared" si="67"/>
        <v>0</v>
      </c>
      <c r="AL188" s="29"/>
      <c r="AM188" s="55">
        <f t="shared" si="68"/>
        <v>0</v>
      </c>
      <c r="AN188" s="28"/>
      <c r="AO188" s="55">
        <f t="shared" si="69"/>
        <v>0</v>
      </c>
      <c r="AP188" s="29"/>
      <c r="AQ188" s="55">
        <f t="shared" si="70"/>
        <v>0</v>
      </c>
      <c r="AR188" s="29"/>
      <c r="AS188" s="55">
        <f t="shared" si="71"/>
        <v>0</v>
      </c>
      <c r="AT188" s="28"/>
      <c r="AU188" s="55">
        <f t="shared" si="72"/>
        <v>0</v>
      </c>
      <c r="AV188" s="28"/>
      <c r="AW188" s="55">
        <f t="shared" si="73"/>
        <v>0</v>
      </c>
      <c r="AX188" s="29"/>
      <c r="AY188" s="55">
        <f t="shared" si="74"/>
        <v>0</v>
      </c>
      <c r="AZ188" s="29"/>
      <c r="BA188" s="55">
        <f t="shared" si="75"/>
        <v>0</v>
      </c>
      <c r="BB188" s="28"/>
      <c r="BC188" s="55">
        <f t="shared" si="76"/>
        <v>0</v>
      </c>
      <c r="BD188" s="29">
        <v>1</v>
      </c>
      <c r="BE188" s="55">
        <f t="shared" si="77"/>
        <v>1</v>
      </c>
      <c r="BF188" s="29"/>
      <c r="BG188" s="55">
        <f t="shared" si="78"/>
        <v>0</v>
      </c>
      <c r="BH188" s="28"/>
      <c r="BI188" s="55">
        <f t="shared" si="79"/>
        <v>0</v>
      </c>
      <c r="BJ188" s="29"/>
      <c r="BK188" s="30">
        <f t="shared" si="80"/>
        <v>0</v>
      </c>
      <c r="BL188" s="70"/>
    </row>
    <row r="189" spans="1:64" ht="15.75" customHeight="1" thickBot="1" x14ac:dyDescent="0.25">
      <c r="A189" s="15" t="s">
        <v>474</v>
      </c>
      <c r="B189" s="32" t="s">
        <v>475</v>
      </c>
      <c r="C189" s="16" t="s">
        <v>76</v>
      </c>
      <c r="D189" s="24">
        <f t="shared" si="81"/>
        <v>1</v>
      </c>
      <c r="E189" s="25" t="s">
        <v>76</v>
      </c>
      <c r="F189" s="26" t="s">
        <v>77</v>
      </c>
      <c r="G189" s="27" t="s">
        <v>78</v>
      </c>
      <c r="H189" s="28"/>
      <c r="I189" s="29">
        <f t="shared" si="82"/>
        <v>0</v>
      </c>
      <c r="J189" s="29"/>
      <c r="K189" s="55">
        <f t="shared" si="83"/>
        <v>0</v>
      </c>
      <c r="L189" s="30"/>
      <c r="M189" s="55">
        <f t="shared" si="84"/>
        <v>0</v>
      </c>
      <c r="N189" s="28"/>
      <c r="O189" s="55">
        <f t="shared" si="85"/>
        <v>0</v>
      </c>
      <c r="P189" s="29"/>
      <c r="Q189" s="55">
        <f t="shared" si="86"/>
        <v>0</v>
      </c>
      <c r="R189" s="29"/>
      <c r="S189" s="55">
        <f t="shared" si="58"/>
        <v>0</v>
      </c>
      <c r="T189" s="28"/>
      <c r="U189" s="55">
        <f t="shared" si="59"/>
        <v>0</v>
      </c>
      <c r="V189" s="29"/>
      <c r="W189" s="55">
        <f t="shared" si="60"/>
        <v>0</v>
      </c>
      <c r="X189" s="29"/>
      <c r="Y189" s="55">
        <f t="shared" si="61"/>
        <v>0</v>
      </c>
      <c r="Z189" s="28"/>
      <c r="AA189" s="55">
        <f t="shared" si="62"/>
        <v>0</v>
      </c>
      <c r="AB189" s="29">
        <v>1</v>
      </c>
      <c r="AC189" s="55">
        <f t="shared" si="63"/>
        <v>1</v>
      </c>
      <c r="AD189" s="29"/>
      <c r="AE189" s="55">
        <f t="shared" si="64"/>
        <v>0</v>
      </c>
      <c r="AF189" s="29"/>
      <c r="AG189" s="55">
        <f t="shared" si="65"/>
        <v>0</v>
      </c>
      <c r="AH189" s="28"/>
      <c r="AI189" s="55">
        <f t="shared" si="66"/>
        <v>0</v>
      </c>
      <c r="AJ189" s="29"/>
      <c r="AK189" s="55">
        <f t="shared" si="67"/>
        <v>0</v>
      </c>
      <c r="AL189" s="29"/>
      <c r="AM189" s="55">
        <f t="shared" si="68"/>
        <v>0</v>
      </c>
      <c r="AN189" s="28"/>
      <c r="AO189" s="55">
        <f t="shared" si="69"/>
        <v>0</v>
      </c>
      <c r="AP189" s="29"/>
      <c r="AQ189" s="55">
        <f t="shared" si="70"/>
        <v>0</v>
      </c>
      <c r="AR189" s="29"/>
      <c r="AS189" s="55">
        <f t="shared" si="71"/>
        <v>0</v>
      </c>
      <c r="AT189" s="28"/>
      <c r="AU189" s="55">
        <f t="shared" si="72"/>
        <v>0</v>
      </c>
      <c r="AV189" s="28"/>
      <c r="AW189" s="55">
        <f t="shared" si="73"/>
        <v>0</v>
      </c>
      <c r="AX189" s="29"/>
      <c r="AY189" s="55">
        <f t="shared" si="74"/>
        <v>0</v>
      </c>
      <c r="AZ189" s="29"/>
      <c r="BA189" s="55">
        <f t="shared" si="75"/>
        <v>0</v>
      </c>
      <c r="BB189" s="28"/>
      <c r="BC189" s="55">
        <f t="shared" si="76"/>
        <v>0</v>
      </c>
      <c r="BD189" s="29"/>
      <c r="BE189" s="55">
        <f t="shared" si="77"/>
        <v>0</v>
      </c>
      <c r="BF189" s="29"/>
      <c r="BG189" s="55">
        <f t="shared" si="78"/>
        <v>0</v>
      </c>
      <c r="BH189" s="28"/>
      <c r="BI189" s="55">
        <f t="shared" si="79"/>
        <v>0</v>
      </c>
      <c r="BJ189" s="29"/>
      <c r="BK189" s="30">
        <f t="shared" si="80"/>
        <v>0</v>
      </c>
      <c r="BL189" s="70"/>
    </row>
    <row r="190" spans="1:64" ht="15.75" customHeight="1" thickBot="1" x14ac:dyDescent="0.25">
      <c r="A190" s="15" t="s">
        <v>476</v>
      </c>
      <c r="B190" s="24" t="s">
        <v>477</v>
      </c>
      <c r="C190" s="16" t="s">
        <v>76</v>
      </c>
      <c r="D190" s="24">
        <f t="shared" si="81"/>
        <v>1</v>
      </c>
      <c r="E190" s="25" t="s">
        <v>76</v>
      </c>
      <c r="F190" s="26" t="s">
        <v>77</v>
      </c>
      <c r="G190" s="27" t="s">
        <v>78</v>
      </c>
      <c r="H190" s="28"/>
      <c r="I190" s="29">
        <f t="shared" si="82"/>
        <v>0</v>
      </c>
      <c r="J190" s="29"/>
      <c r="K190" s="55">
        <f t="shared" si="83"/>
        <v>0</v>
      </c>
      <c r="L190" s="30"/>
      <c r="M190" s="55">
        <f t="shared" si="84"/>
        <v>0</v>
      </c>
      <c r="N190" s="28"/>
      <c r="O190" s="55">
        <f t="shared" si="85"/>
        <v>0</v>
      </c>
      <c r="P190" s="29"/>
      <c r="Q190" s="55">
        <f t="shared" si="86"/>
        <v>0</v>
      </c>
      <c r="R190" s="29"/>
      <c r="S190" s="55">
        <f t="shared" si="58"/>
        <v>0</v>
      </c>
      <c r="T190" s="28"/>
      <c r="U190" s="55">
        <f t="shared" si="59"/>
        <v>0</v>
      </c>
      <c r="V190" s="29"/>
      <c r="W190" s="55">
        <f t="shared" si="60"/>
        <v>0</v>
      </c>
      <c r="X190" s="29"/>
      <c r="Y190" s="55">
        <f t="shared" si="61"/>
        <v>0</v>
      </c>
      <c r="Z190" s="28"/>
      <c r="AA190" s="55">
        <f t="shared" si="62"/>
        <v>0</v>
      </c>
      <c r="AB190" s="29"/>
      <c r="AC190" s="55">
        <f t="shared" si="63"/>
        <v>0</v>
      </c>
      <c r="AD190" s="29"/>
      <c r="AE190" s="55">
        <f t="shared" si="64"/>
        <v>0</v>
      </c>
      <c r="AF190" s="29"/>
      <c r="AG190" s="55">
        <f t="shared" si="65"/>
        <v>0</v>
      </c>
      <c r="AH190" s="28"/>
      <c r="AI190" s="55">
        <f t="shared" si="66"/>
        <v>0</v>
      </c>
      <c r="AJ190" s="29">
        <v>1</v>
      </c>
      <c r="AK190" s="55">
        <f t="shared" si="67"/>
        <v>1</v>
      </c>
      <c r="AL190" s="29"/>
      <c r="AM190" s="55">
        <f t="shared" si="68"/>
        <v>0</v>
      </c>
      <c r="AN190" s="28"/>
      <c r="AO190" s="55">
        <f t="shared" si="69"/>
        <v>0</v>
      </c>
      <c r="AP190" s="29"/>
      <c r="AQ190" s="55">
        <f t="shared" si="70"/>
        <v>0</v>
      </c>
      <c r="AR190" s="29"/>
      <c r="AS190" s="55">
        <f t="shared" si="71"/>
        <v>0</v>
      </c>
      <c r="AT190" s="28"/>
      <c r="AU190" s="55">
        <f t="shared" si="72"/>
        <v>0</v>
      </c>
      <c r="AV190" s="28"/>
      <c r="AW190" s="55">
        <f t="shared" si="73"/>
        <v>0</v>
      </c>
      <c r="AX190" s="29"/>
      <c r="AY190" s="55">
        <f t="shared" si="74"/>
        <v>0</v>
      </c>
      <c r="AZ190" s="29"/>
      <c r="BA190" s="55">
        <f t="shared" si="75"/>
        <v>0</v>
      </c>
      <c r="BB190" s="28"/>
      <c r="BC190" s="55">
        <f t="shared" si="76"/>
        <v>0</v>
      </c>
      <c r="BD190" s="29"/>
      <c r="BE190" s="55">
        <f t="shared" si="77"/>
        <v>0</v>
      </c>
      <c r="BF190" s="29"/>
      <c r="BG190" s="55">
        <f t="shared" si="78"/>
        <v>0</v>
      </c>
      <c r="BH190" s="28"/>
      <c r="BI190" s="55">
        <f t="shared" si="79"/>
        <v>0</v>
      </c>
      <c r="BJ190" s="29"/>
      <c r="BK190" s="30">
        <f t="shared" si="80"/>
        <v>0</v>
      </c>
      <c r="BL190" s="70"/>
    </row>
    <row r="191" spans="1:64" ht="15.75" customHeight="1" thickBot="1" x14ac:dyDescent="0.25">
      <c r="A191" s="15" t="s">
        <v>478</v>
      </c>
      <c r="B191" s="24" t="s">
        <v>479</v>
      </c>
      <c r="C191" s="16" t="s">
        <v>76</v>
      </c>
      <c r="D191" s="24">
        <f t="shared" si="81"/>
        <v>1</v>
      </c>
      <c r="E191" s="25" t="s">
        <v>76</v>
      </c>
      <c r="F191" s="26" t="s">
        <v>77</v>
      </c>
      <c r="G191" s="27" t="s">
        <v>78</v>
      </c>
      <c r="H191" s="28"/>
      <c r="I191" s="29">
        <f t="shared" si="82"/>
        <v>0</v>
      </c>
      <c r="J191" s="29"/>
      <c r="K191" s="55">
        <f t="shared" si="83"/>
        <v>0</v>
      </c>
      <c r="L191" s="30"/>
      <c r="M191" s="55">
        <f t="shared" si="84"/>
        <v>0</v>
      </c>
      <c r="N191" s="28">
        <v>1</v>
      </c>
      <c r="O191" s="55">
        <f t="shared" si="85"/>
        <v>1</v>
      </c>
      <c r="P191" s="29"/>
      <c r="Q191" s="55">
        <f t="shared" si="86"/>
        <v>0</v>
      </c>
      <c r="R191" s="29"/>
      <c r="S191" s="55">
        <f t="shared" si="58"/>
        <v>0</v>
      </c>
      <c r="T191" s="28"/>
      <c r="U191" s="55">
        <f t="shared" si="59"/>
        <v>0</v>
      </c>
      <c r="V191" s="29"/>
      <c r="W191" s="55">
        <f t="shared" si="60"/>
        <v>0</v>
      </c>
      <c r="X191" s="29"/>
      <c r="Y191" s="55">
        <f t="shared" si="61"/>
        <v>0</v>
      </c>
      <c r="Z191" s="28"/>
      <c r="AA191" s="55">
        <f t="shared" si="62"/>
        <v>0</v>
      </c>
      <c r="AB191" s="29"/>
      <c r="AC191" s="55">
        <f t="shared" si="63"/>
        <v>0</v>
      </c>
      <c r="AD191" s="29"/>
      <c r="AE191" s="55">
        <f t="shared" si="64"/>
        <v>0</v>
      </c>
      <c r="AF191" s="29"/>
      <c r="AG191" s="55">
        <f t="shared" si="65"/>
        <v>0</v>
      </c>
      <c r="AH191" s="28"/>
      <c r="AI191" s="55">
        <f t="shared" si="66"/>
        <v>0</v>
      </c>
      <c r="AJ191" s="29"/>
      <c r="AK191" s="55">
        <f t="shared" si="67"/>
        <v>0</v>
      </c>
      <c r="AL191" s="29"/>
      <c r="AM191" s="55">
        <f t="shared" si="68"/>
        <v>0</v>
      </c>
      <c r="AN191" s="28"/>
      <c r="AO191" s="55">
        <f t="shared" si="69"/>
        <v>0</v>
      </c>
      <c r="AP191" s="29"/>
      <c r="AQ191" s="55">
        <f t="shared" si="70"/>
        <v>0</v>
      </c>
      <c r="AR191" s="29"/>
      <c r="AS191" s="55">
        <f t="shared" si="71"/>
        <v>0</v>
      </c>
      <c r="AT191" s="28"/>
      <c r="AU191" s="55">
        <f t="shared" si="72"/>
        <v>0</v>
      </c>
      <c r="AV191" s="28"/>
      <c r="AW191" s="55">
        <f t="shared" si="73"/>
        <v>0</v>
      </c>
      <c r="AX191" s="29"/>
      <c r="AY191" s="55">
        <f t="shared" si="74"/>
        <v>0</v>
      </c>
      <c r="AZ191" s="29"/>
      <c r="BA191" s="55">
        <f t="shared" si="75"/>
        <v>0</v>
      </c>
      <c r="BB191" s="28"/>
      <c r="BC191" s="55">
        <f t="shared" si="76"/>
        <v>0</v>
      </c>
      <c r="BD191" s="29"/>
      <c r="BE191" s="55">
        <f t="shared" si="77"/>
        <v>0</v>
      </c>
      <c r="BF191" s="29"/>
      <c r="BG191" s="55">
        <f t="shared" si="78"/>
        <v>0</v>
      </c>
      <c r="BH191" s="28"/>
      <c r="BI191" s="55">
        <f t="shared" si="79"/>
        <v>0</v>
      </c>
      <c r="BJ191" s="29"/>
      <c r="BK191" s="30">
        <f t="shared" si="80"/>
        <v>0</v>
      </c>
      <c r="BL191" s="70"/>
    </row>
    <row r="192" spans="1:64" ht="15.75" customHeight="1" thickBot="1" x14ac:dyDescent="0.25">
      <c r="A192" s="15" t="s">
        <v>480</v>
      </c>
      <c r="B192" s="24" t="s">
        <v>481</v>
      </c>
      <c r="C192" s="16" t="s">
        <v>78</v>
      </c>
      <c r="D192" s="24">
        <f t="shared" si="81"/>
        <v>1</v>
      </c>
      <c r="E192" s="25" t="s">
        <v>78</v>
      </c>
      <c r="F192" s="26" t="s">
        <v>77</v>
      </c>
      <c r="G192" s="27" t="s">
        <v>76</v>
      </c>
      <c r="H192" s="28"/>
      <c r="I192" s="29">
        <f t="shared" si="82"/>
        <v>0</v>
      </c>
      <c r="J192" s="29"/>
      <c r="K192" s="55">
        <f t="shared" si="83"/>
        <v>0</v>
      </c>
      <c r="L192" s="30"/>
      <c r="M192" s="55">
        <f t="shared" si="84"/>
        <v>0</v>
      </c>
      <c r="N192" s="28"/>
      <c r="O192" s="55">
        <f t="shared" si="85"/>
        <v>0</v>
      </c>
      <c r="P192" s="29"/>
      <c r="Q192" s="55">
        <f t="shared" si="86"/>
        <v>0</v>
      </c>
      <c r="R192" s="29"/>
      <c r="S192" s="55">
        <f t="shared" si="58"/>
        <v>0</v>
      </c>
      <c r="T192" s="28"/>
      <c r="U192" s="55">
        <f t="shared" si="59"/>
        <v>0</v>
      </c>
      <c r="V192" s="29"/>
      <c r="W192" s="55">
        <f t="shared" si="60"/>
        <v>0</v>
      </c>
      <c r="X192" s="29"/>
      <c r="Y192" s="55">
        <f t="shared" si="61"/>
        <v>0</v>
      </c>
      <c r="Z192" s="28"/>
      <c r="AA192" s="55">
        <f t="shared" si="62"/>
        <v>0</v>
      </c>
      <c r="AB192" s="29"/>
      <c r="AC192" s="55">
        <f t="shared" si="63"/>
        <v>0</v>
      </c>
      <c r="AD192" s="29"/>
      <c r="AE192" s="55">
        <f t="shared" si="64"/>
        <v>0</v>
      </c>
      <c r="AF192" s="29"/>
      <c r="AG192" s="55">
        <f t="shared" si="65"/>
        <v>0</v>
      </c>
      <c r="AH192" s="28"/>
      <c r="AI192" s="55">
        <f t="shared" si="66"/>
        <v>0</v>
      </c>
      <c r="AJ192" s="29"/>
      <c r="AK192" s="55">
        <f t="shared" si="67"/>
        <v>0</v>
      </c>
      <c r="AL192" s="29"/>
      <c r="AM192" s="55">
        <f t="shared" si="68"/>
        <v>0</v>
      </c>
      <c r="AN192" s="28"/>
      <c r="AO192" s="55">
        <f t="shared" si="69"/>
        <v>0</v>
      </c>
      <c r="AP192" s="29"/>
      <c r="AQ192" s="55">
        <f t="shared" si="70"/>
        <v>0</v>
      </c>
      <c r="AR192" s="29"/>
      <c r="AS192" s="55">
        <f t="shared" si="71"/>
        <v>0</v>
      </c>
      <c r="AT192" s="28"/>
      <c r="AU192" s="55">
        <f t="shared" si="72"/>
        <v>0</v>
      </c>
      <c r="AV192" s="28"/>
      <c r="AW192" s="55">
        <f t="shared" si="73"/>
        <v>0</v>
      </c>
      <c r="AX192" s="29"/>
      <c r="AY192" s="55">
        <f t="shared" si="74"/>
        <v>0</v>
      </c>
      <c r="AZ192" s="29"/>
      <c r="BA192" s="55">
        <f t="shared" si="75"/>
        <v>0</v>
      </c>
      <c r="BB192" s="28"/>
      <c r="BC192" s="55">
        <f t="shared" si="76"/>
        <v>0</v>
      </c>
      <c r="BD192" s="29">
        <v>1</v>
      </c>
      <c r="BE192" s="55">
        <f t="shared" si="77"/>
        <v>1</v>
      </c>
      <c r="BF192" s="29"/>
      <c r="BG192" s="55">
        <f t="shared" si="78"/>
        <v>0</v>
      </c>
      <c r="BH192" s="28"/>
      <c r="BI192" s="55">
        <f t="shared" si="79"/>
        <v>0</v>
      </c>
      <c r="BJ192" s="29"/>
      <c r="BK192" s="30">
        <f t="shared" si="80"/>
        <v>0</v>
      </c>
      <c r="BL192" s="70"/>
    </row>
    <row r="193" spans="1:64" ht="15.75" customHeight="1" thickBot="1" x14ac:dyDescent="0.25">
      <c r="A193" s="15" t="s">
        <v>482</v>
      </c>
      <c r="B193" s="24" t="s">
        <v>483</v>
      </c>
      <c r="C193" s="16" t="s">
        <v>76</v>
      </c>
      <c r="D193" s="24">
        <f t="shared" si="81"/>
        <v>1</v>
      </c>
      <c r="E193" s="25" t="s">
        <v>76</v>
      </c>
      <c r="F193" s="26" t="s">
        <v>77</v>
      </c>
      <c r="G193" s="27" t="s">
        <v>78</v>
      </c>
      <c r="H193" s="28"/>
      <c r="I193" s="29">
        <f t="shared" si="82"/>
        <v>0</v>
      </c>
      <c r="J193" s="29"/>
      <c r="K193" s="55">
        <f t="shared" si="83"/>
        <v>0</v>
      </c>
      <c r="L193" s="30"/>
      <c r="M193" s="55">
        <f t="shared" si="84"/>
        <v>0</v>
      </c>
      <c r="N193" s="28"/>
      <c r="O193" s="55">
        <f t="shared" si="85"/>
        <v>0</v>
      </c>
      <c r="P193" s="29"/>
      <c r="Q193" s="55">
        <f t="shared" si="86"/>
        <v>0</v>
      </c>
      <c r="R193" s="29"/>
      <c r="S193" s="55">
        <f t="shared" si="58"/>
        <v>0</v>
      </c>
      <c r="T193" s="28"/>
      <c r="U193" s="55">
        <f t="shared" si="59"/>
        <v>0</v>
      </c>
      <c r="V193" s="29"/>
      <c r="W193" s="55">
        <f t="shared" si="60"/>
        <v>0</v>
      </c>
      <c r="X193" s="29"/>
      <c r="Y193" s="55">
        <f t="shared" si="61"/>
        <v>0</v>
      </c>
      <c r="Z193" s="28"/>
      <c r="AA193" s="55">
        <f t="shared" si="62"/>
        <v>0</v>
      </c>
      <c r="AB193" s="29"/>
      <c r="AC193" s="55">
        <f t="shared" si="63"/>
        <v>0</v>
      </c>
      <c r="AD193" s="29"/>
      <c r="AE193" s="55">
        <f t="shared" si="64"/>
        <v>0</v>
      </c>
      <c r="AF193" s="29"/>
      <c r="AG193" s="55">
        <f t="shared" si="65"/>
        <v>0</v>
      </c>
      <c r="AH193" s="28"/>
      <c r="AI193" s="55">
        <f t="shared" si="66"/>
        <v>0</v>
      </c>
      <c r="AJ193" s="29"/>
      <c r="AK193" s="55">
        <f t="shared" si="67"/>
        <v>0</v>
      </c>
      <c r="AL193" s="29"/>
      <c r="AM193" s="55">
        <f t="shared" si="68"/>
        <v>0</v>
      </c>
      <c r="AN193" s="28"/>
      <c r="AO193" s="55">
        <f t="shared" si="69"/>
        <v>0</v>
      </c>
      <c r="AP193" s="29"/>
      <c r="AQ193" s="55">
        <f t="shared" si="70"/>
        <v>0</v>
      </c>
      <c r="AR193" s="29"/>
      <c r="AS193" s="55">
        <f t="shared" si="71"/>
        <v>0</v>
      </c>
      <c r="AT193" s="28"/>
      <c r="AU193" s="55">
        <f t="shared" si="72"/>
        <v>0</v>
      </c>
      <c r="AV193" s="28"/>
      <c r="AW193" s="55">
        <f t="shared" si="73"/>
        <v>0</v>
      </c>
      <c r="AX193" s="29">
        <v>1</v>
      </c>
      <c r="AY193" s="55">
        <f t="shared" si="74"/>
        <v>1</v>
      </c>
      <c r="AZ193" s="29"/>
      <c r="BA193" s="55">
        <f t="shared" si="75"/>
        <v>0</v>
      </c>
      <c r="BB193" s="28"/>
      <c r="BC193" s="55">
        <f t="shared" si="76"/>
        <v>0</v>
      </c>
      <c r="BD193" s="29"/>
      <c r="BE193" s="55">
        <f t="shared" si="77"/>
        <v>0</v>
      </c>
      <c r="BF193" s="29"/>
      <c r="BG193" s="55">
        <f t="shared" si="78"/>
        <v>0</v>
      </c>
      <c r="BH193" s="28"/>
      <c r="BI193" s="55">
        <f t="shared" si="79"/>
        <v>0</v>
      </c>
      <c r="BJ193" s="29"/>
      <c r="BK193" s="30">
        <f t="shared" si="80"/>
        <v>0</v>
      </c>
      <c r="BL193" s="70"/>
    </row>
    <row r="194" spans="1:64" ht="15.75" customHeight="1" thickBot="1" x14ac:dyDescent="0.25">
      <c r="A194" s="15" t="s">
        <v>484</v>
      </c>
      <c r="B194" s="24" t="s">
        <v>485</v>
      </c>
      <c r="C194" s="16" t="s">
        <v>78</v>
      </c>
      <c r="D194" s="24">
        <f t="shared" si="81"/>
        <v>1</v>
      </c>
      <c r="E194" s="25" t="s">
        <v>78</v>
      </c>
      <c r="F194" s="26" t="s">
        <v>77</v>
      </c>
      <c r="G194" s="27" t="s">
        <v>76</v>
      </c>
      <c r="H194" s="28"/>
      <c r="I194" s="29">
        <f t="shared" si="82"/>
        <v>0</v>
      </c>
      <c r="J194" s="29"/>
      <c r="K194" s="55">
        <f t="shared" si="83"/>
        <v>0</v>
      </c>
      <c r="L194" s="30"/>
      <c r="M194" s="55">
        <f t="shared" si="84"/>
        <v>0</v>
      </c>
      <c r="N194" s="28"/>
      <c r="O194" s="55">
        <f t="shared" si="85"/>
        <v>0</v>
      </c>
      <c r="P194" s="29"/>
      <c r="Q194" s="55">
        <f t="shared" si="86"/>
        <v>0</v>
      </c>
      <c r="R194" s="29"/>
      <c r="S194" s="55">
        <f t="shared" si="58"/>
        <v>0</v>
      </c>
      <c r="T194" s="28"/>
      <c r="U194" s="55">
        <f t="shared" si="59"/>
        <v>0</v>
      </c>
      <c r="V194" s="29">
        <v>1</v>
      </c>
      <c r="W194" s="55">
        <f t="shared" si="60"/>
        <v>1</v>
      </c>
      <c r="X194" s="29"/>
      <c r="Y194" s="55">
        <f t="shared" si="61"/>
        <v>0</v>
      </c>
      <c r="Z194" s="28"/>
      <c r="AA194" s="55">
        <f t="shared" si="62"/>
        <v>0</v>
      </c>
      <c r="AB194" s="29"/>
      <c r="AC194" s="55">
        <f t="shared" si="63"/>
        <v>0</v>
      </c>
      <c r="AD194" s="29"/>
      <c r="AE194" s="55">
        <f t="shared" si="64"/>
        <v>0</v>
      </c>
      <c r="AF194" s="29"/>
      <c r="AG194" s="55">
        <f t="shared" si="65"/>
        <v>0</v>
      </c>
      <c r="AH194" s="28"/>
      <c r="AI194" s="55">
        <f t="shared" si="66"/>
        <v>0</v>
      </c>
      <c r="AJ194" s="29"/>
      <c r="AK194" s="55">
        <f t="shared" si="67"/>
        <v>0</v>
      </c>
      <c r="AL194" s="29"/>
      <c r="AM194" s="55">
        <f t="shared" si="68"/>
        <v>0</v>
      </c>
      <c r="AN194" s="28"/>
      <c r="AO194" s="55">
        <f t="shared" si="69"/>
        <v>0</v>
      </c>
      <c r="AP194" s="29"/>
      <c r="AQ194" s="55">
        <f t="shared" si="70"/>
        <v>0</v>
      </c>
      <c r="AR194" s="29"/>
      <c r="AS194" s="55">
        <f t="shared" si="71"/>
        <v>0</v>
      </c>
      <c r="AT194" s="28"/>
      <c r="AU194" s="55">
        <f t="shared" si="72"/>
        <v>0</v>
      </c>
      <c r="AV194" s="28"/>
      <c r="AW194" s="55">
        <f t="shared" si="73"/>
        <v>0</v>
      </c>
      <c r="AX194" s="29"/>
      <c r="AY194" s="55">
        <f t="shared" si="74"/>
        <v>0</v>
      </c>
      <c r="AZ194" s="29"/>
      <c r="BA194" s="55">
        <f t="shared" si="75"/>
        <v>0</v>
      </c>
      <c r="BB194" s="28"/>
      <c r="BC194" s="55">
        <f t="shared" si="76"/>
        <v>0</v>
      </c>
      <c r="BD194" s="29"/>
      <c r="BE194" s="55">
        <f t="shared" si="77"/>
        <v>0</v>
      </c>
      <c r="BF194" s="29"/>
      <c r="BG194" s="55">
        <f t="shared" si="78"/>
        <v>0</v>
      </c>
      <c r="BH194" s="28"/>
      <c r="BI194" s="55">
        <f t="shared" si="79"/>
        <v>0</v>
      </c>
      <c r="BJ194" s="29"/>
      <c r="BK194" s="30">
        <f t="shared" si="80"/>
        <v>0</v>
      </c>
      <c r="BL194" s="70"/>
    </row>
    <row r="195" spans="1:64" ht="15.75" customHeight="1" thickBot="1" x14ac:dyDescent="0.25">
      <c r="A195" s="15" t="s">
        <v>486</v>
      </c>
      <c r="B195" s="24" t="s">
        <v>487</v>
      </c>
      <c r="C195" s="16" t="s">
        <v>78</v>
      </c>
      <c r="D195" s="24">
        <f t="shared" si="81"/>
        <v>1</v>
      </c>
      <c r="E195" s="25" t="s">
        <v>78</v>
      </c>
      <c r="F195" s="26" t="s">
        <v>77</v>
      </c>
      <c r="G195" s="27" t="s">
        <v>76</v>
      </c>
      <c r="H195" s="28"/>
      <c r="I195" s="29">
        <f t="shared" si="82"/>
        <v>0</v>
      </c>
      <c r="J195" s="29"/>
      <c r="K195" s="55">
        <f t="shared" si="83"/>
        <v>0</v>
      </c>
      <c r="L195" s="30"/>
      <c r="M195" s="55">
        <f t="shared" si="84"/>
        <v>0</v>
      </c>
      <c r="N195" s="28"/>
      <c r="O195" s="55">
        <f t="shared" si="85"/>
        <v>0</v>
      </c>
      <c r="P195" s="29">
        <v>1</v>
      </c>
      <c r="Q195" s="55">
        <f t="shared" si="86"/>
        <v>1</v>
      </c>
      <c r="R195" s="29"/>
      <c r="S195" s="55">
        <f t="shared" si="58"/>
        <v>0</v>
      </c>
      <c r="T195" s="28"/>
      <c r="U195" s="55">
        <f t="shared" si="59"/>
        <v>0</v>
      </c>
      <c r="V195" s="29"/>
      <c r="W195" s="55">
        <f t="shared" si="60"/>
        <v>0</v>
      </c>
      <c r="X195" s="29"/>
      <c r="Y195" s="55">
        <f t="shared" si="61"/>
        <v>0</v>
      </c>
      <c r="Z195" s="28"/>
      <c r="AA195" s="55">
        <f t="shared" si="62"/>
        <v>0</v>
      </c>
      <c r="AB195" s="29"/>
      <c r="AC195" s="55">
        <f t="shared" si="63"/>
        <v>0</v>
      </c>
      <c r="AD195" s="29"/>
      <c r="AE195" s="55">
        <f t="shared" si="64"/>
        <v>0</v>
      </c>
      <c r="AF195" s="29"/>
      <c r="AG195" s="55">
        <f t="shared" si="65"/>
        <v>0</v>
      </c>
      <c r="AH195" s="28"/>
      <c r="AI195" s="55">
        <f t="shared" si="66"/>
        <v>0</v>
      </c>
      <c r="AJ195" s="29"/>
      <c r="AK195" s="55">
        <f t="shared" si="67"/>
        <v>0</v>
      </c>
      <c r="AL195" s="29"/>
      <c r="AM195" s="55">
        <f t="shared" si="68"/>
        <v>0</v>
      </c>
      <c r="AN195" s="28"/>
      <c r="AO195" s="55">
        <f t="shared" si="69"/>
        <v>0</v>
      </c>
      <c r="AP195" s="29"/>
      <c r="AQ195" s="55">
        <f t="shared" si="70"/>
        <v>0</v>
      </c>
      <c r="AR195" s="29"/>
      <c r="AS195" s="55">
        <f t="shared" si="71"/>
        <v>0</v>
      </c>
      <c r="AT195" s="28"/>
      <c r="AU195" s="55">
        <f t="shared" si="72"/>
        <v>0</v>
      </c>
      <c r="AV195" s="28"/>
      <c r="AW195" s="55">
        <f t="shared" si="73"/>
        <v>0</v>
      </c>
      <c r="AX195" s="29"/>
      <c r="AY195" s="55">
        <f t="shared" si="74"/>
        <v>0</v>
      </c>
      <c r="AZ195" s="29"/>
      <c r="BA195" s="55">
        <f t="shared" si="75"/>
        <v>0</v>
      </c>
      <c r="BB195" s="28"/>
      <c r="BC195" s="55">
        <f t="shared" si="76"/>
        <v>0</v>
      </c>
      <c r="BD195" s="29"/>
      <c r="BE195" s="55">
        <f t="shared" si="77"/>
        <v>0</v>
      </c>
      <c r="BF195" s="29"/>
      <c r="BG195" s="55">
        <f t="shared" si="78"/>
        <v>0</v>
      </c>
      <c r="BH195" s="28"/>
      <c r="BI195" s="55">
        <f t="shared" si="79"/>
        <v>0</v>
      </c>
      <c r="BJ195" s="29"/>
      <c r="BK195" s="30">
        <f t="shared" si="80"/>
        <v>0</v>
      </c>
      <c r="BL195" s="70"/>
    </row>
    <row r="196" spans="1:64" ht="15.75" customHeight="1" thickBot="1" x14ac:dyDescent="0.25">
      <c r="A196" s="15" t="s">
        <v>488</v>
      </c>
      <c r="B196" s="32" t="s">
        <v>489</v>
      </c>
      <c r="C196" s="16" t="s">
        <v>76</v>
      </c>
      <c r="D196" s="24">
        <f t="shared" si="81"/>
        <v>1</v>
      </c>
      <c r="E196" s="25" t="s">
        <v>76</v>
      </c>
      <c r="F196" s="26" t="s">
        <v>77</v>
      </c>
      <c r="G196" s="27" t="s">
        <v>78</v>
      </c>
      <c r="H196" s="28"/>
      <c r="I196" s="29">
        <f t="shared" si="82"/>
        <v>0</v>
      </c>
      <c r="J196" s="29">
        <v>1</v>
      </c>
      <c r="K196" s="55">
        <f t="shared" si="83"/>
        <v>1</v>
      </c>
      <c r="L196" s="30"/>
      <c r="M196" s="55">
        <f t="shared" si="84"/>
        <v>0</v>
      </c>
      <c r="N196" s="28"/>
      <c r="O196" s="55">
        <f t="shared" si="85"/>
        <v>0</v>
      </c>
      <c r="P196" s="29"/>
      <c r="Q196" s="55">
        <f t="shared" si="86"/>
        <v>0</v>
      </c>
      <c r="R196" s="29"/>
      <c r="S196" s="55">
        <f t="shared" si="58"/>
        <v>0</v>
      </c>
      <c r="T196" s="28"/>
      <c r="U196" s="55">
        <f t="shared" si="59"/>
        <v>0</v>
      </c>
      <c r="V196" s="29"/>
      <c r="W196" s="55">
        <f t="shared" si="60"/>
        <v>0</v>
      </c>
      <c r="X196" s="29"/>
      <c r="Y196" s="55">
        <f t="shared" si="61"/>
        <v>0</v>
      </c>
      <c r="Z196" s="28"/>
      <c r="AA196" s="55">
        <f t="shared" si="62"/>
        <v>0</v>
      </c>
      <c r="AB196" s="29"/>
      <c r="AC196" s="55">
        <f t="shared" si="63"/>
        <v>0</v>
      </c>
      <c r="AD196" s="29"/>
      <c r="AE196" s="55">
        <f t="shared" si="64"/>
        <v>0</v>
      </c>
      <c r="AF196" s="29"/>
      <c r="AG196" s="55">
        <f t="shared" si="65"/>
        <v>0</v>
      </c>
      <c r="AH196" s="28"/>
      <c r="AI196" s="55">
        <f t="shared" si="66"/>
        <v>0</v>
      </c>
      <c r="AJ196" s="29"/>
      <c r="AK196" s="55">
        <f t="shared" si="67"/>
        <v>0</v>
      </c>
      <c r="AL196" s="29"/>
      <c r="AM196" s="55">
        <f t="shared" si="68"/>
        <v>0</v>
      </c>
      <c r="AN196" s="28"/>
      <c r="AO196" s="55">
        <f t="shared" si="69"/>
        <v>0</v>
      </c>
      <c r="AP196" s="29"/>
      <c r="AQ196" s="55">
        <f t="shared" si="70"/>
        <v>0</v>
      </c>
      <c r="AR196" s="29"/>
      <c r="AS196" s="55">
        <f t="shared" si="71"/>
        <v>0</v>
      </c>
      <c r="AT196" s="28"/>
      <c r="AU196" s="55">
        <f t="shared" si="72"/>
        <v>0</v>
      </c>
      <c r="AV196" s="28"/>
      <c r="AW196" s="55">
        <f t="shared" si="73"/>
        <v>0</v>
      </c>
      <c r="AX196" s="29"/>
      <c r="AY196" s="55">
        <f t="shared" si="74"/>
        <v>0</v>
      </c>
      <c r="AZ196" s="29"/>
      <c r="BA196" s="55">
        <f t="shared" si="75"/>
        <v>0</v>
      </c>
      <c r="BB196" s="28"/>
      <c r="BC196" s="55">
        <f t="shared" si="76"/>
        <v>0</v>
      </c>
      <c r="BD196" s="29"/>
      <c r="BE196" s="55">
        <f t="shared" si="77"/>
        <v>0</v>
      </c>
      <c r="BF196" s="29"/>
      <c r="BG196" s="55">
        <f t="shared" si="78"/>
        <v>0</v>
      </c>
      <c r="BH196" s="28"/>
      <c r="BI196" s="55">
        <f t="shared" si="79"/>
        <v>0</v>
      </c>
      <c r="BJ196" s="29"/>
      <c r="BK196" s="30">
        <f t="shared" si="80"/>
        <v>0</v>
      </c>
      <c r="BL196" s="70"/>
    </row>
    <row r="197" spans="1:64" ht="15.75" customHeight="1" thickBot="1" x14ac:dyDescent="0.25">
      <c r="A197" s="15" t="s">
        <v>490</v>
      </c>
      <c r="B197" s="24" t="s">
        <v>491</v>
      </c>
      <c r="C197" s="16" t="s">
        <v>78</v>
      </c>
      <c r="D197" s="24">
        <f t="shared" si="81"/>
        <v>1</v>
      </c>
      <c r="E197" s="25" t="s">
        <v>78</v>
      </c>
      <c r="F197" s="26" t="s">
        <v>77</v>
      </c>
      <c r="G197" s="27" t="s">
        <v>76</v>
      </c>
      <c r="H197" s="28"/>
      <c r="I197" s="29">
        <f t="shared" si="82"/>
        <v>0</v>
      </c>
      <c r="J197" s="29"/>
      <c r="K197" s="55">
        <f t="shared" si="83"/>
        <v>0</v>
      </c>
      <c r="L197" s="30"/>
      <c r="M197" s="55">
        <f t="shared" si="84"/>
        <v>0</v>
      </c>
      <c r="N197" s="28"/>
      <c r="O197" s="55">
        <f t="shared" si="85"/>
        <v>0</v>
      </c>
      <c r="P197" s="29"/>
      <c r="Q197" s="55">
        <f t="shared" si="86"/>
        <v>0</v>
      </c>
      <c r="R197" s="29"/>
      <c r="S197" s="55">
        <f t="shared" ref="S197:S258" si="87">R197*$D197</f>
        <v>0</v>
      </c>
      <c r="T197" s="28"/>
      <c r="U197" s="55">
        <f t="shared" ref="U197:U258" si="88">T197*$D197</f>
        <v>0</v>
      </c>
      <c r="V197" s="29"/>
      <c r="W197" s="55">
        <f t="shared" ref="W197:W258" si="89">V197*$D197</f>
        <v>0</v>
      </c>
      <c r="X197" s="29"/>
      <c r="Y197" s="55">
        <f t="shared" ref="Y197:Y258" si="90">X197*$D197</f>
        <v>0</v>
      </c>
      <c r="Z197" s="28"/>
      <c r="AA197" s="55">
        <f t="shared" ref="AA197:AA258" si="91">Z197*$D197</f>
        <v>0</v>
      </c>
      <c r="AB197" s="29"/>
      <c r="AC197" s="55">
        <f t="shared" ref="AC197:AC258" si="92">AB197*$D197</f>
        <v>0</v>
      </c>
      <c r="AD197" s="29"/>
      <c r="AE197" s="55">
        <f t="shared" ref="AE197:AE258" si="93">AD197*$D197</f>
        <v>0</v>
      </c>
      <c r="AF197" s="29"/>
      <c r="AG197" s="55">
        <f t="shared" ref="AG197:AG258" si="94">AF197*$D197</f>
        <v>0</v>
      </c>
      <c r="AH197" s="28"/>
      <c r="AI197" s="55">
        <f t="shared" ref="AI197:AI258" si="95">AH197*$D197</f>
        <v>0</v>
      </c>
      <c r="AJ197" s="29">
        <v>1</v>
      </c>
      <c r="AK197" s="55">
        <f t="shared" ref="AK197:AK258" si="96">AJ197*$D197</f>
        <v>1</v>
      </c>
      <c r="AL197" s="29"/>
      <c r="AM197" s="55">
        <f t="shared" ref="AM197:AM258" si="97">AL197*$D197</f>
        <v>0</v>
      </c>
      <c r="AN197" s="28"/>
      <c r="AO197" s="55">
        <f t="shared" ref="AO197:AO258" si="98">AN197*$D197</f>
        <v>0</v>
      </c>
      <c r="AP197" s="29"/>
      <c r="AQ197" s="55">
        <f t="shared" ref="AQ197:AQ258" si="99">AP197*$D197</f>
        <v>0</v>
      </c>
      <c r="AR197" s="29"/>
      <c r="AS197" s="55">
        <f t="shared" ref="AS197:AS258" si="100">AR197*$D197</f>
        <v>0</v>
      </c>
      <c r="AT197" s="28"/>
      <c r="AU197" s="55">
        <f t="shared" ref="AU197:AU258" si="101">AT197*$D197</f>
        <v>0</v>
      </c>
      <c r="AV197" s="28"/>
      <c r="AW197" s="55">
        <f t="shared" ref="AW197:AW258" si="102">AV197*$D197</f>
        <v>0</v>
      </c>
      <c r="AX197" s="29"/>
      <c r="AY197" s="55">
        <f t="shared" ref="AY197:AY258" si="103">AX197*$D197</f>
        <v>0</v>
      </c>
      <c r="AZ197" s="29"/>
      <c r="BA197" s="55">
        <f t="shared" ref="BA197:BA258" si="104">AZ197*$D197</f>
        <v>0</v>
      </c>
      <c r="BB197" s="28"/>
      <c r="BC197" s="55">
        <f t="shared" ref="BC197:BC258" si="105">BB197*$D197</f>
        <v>0</v>
      </c>
      <c r="BD197" s="29"/>
      <c r="BE197" s="55">
        <f t="shared" ref="BE197:BE258" si="106">BD197*$D197</f>
        <v>0</v>
      </c>
      <c r="BF197" s="29"/>
      <c r="BG197" s="55">
        <f t="shared" ref="BG197:BG258" si="107">BF197*$D197</f>
        <v>0</v>
      </c>
      <c r="BH197" s="28"/>
      <c r="BI197" s="55">
        <f t="shared" ref="BI197:BI258" si="108">BH197*$D197</f>
        <v>0</v>
      </c>
      <c r="BJ197" s="29"/>
      <c r="BK197" s="30">
        <f t="shared" ref="BK197:BK258" si="109">BJ197*$D197</f>
        <v>0</v>
      </c>
      <c r="BL197" s="70"/>
    </row>
    <row r="198" spans="1:64" ht="15.75" customHeight="1" thickBot="1" x14ac:dyDescent="0.25">
      <c r="A198" s="15" t="s">
        <v>492</v>
      </c>
      <c r="B198" s="24" t="s">
        <v>493</v>
      </c>
      <c r="C198" s="16" t="s">
        <v>78</v>
      </c>
      <c r="D198" s="24">
        <f t="shared" ref="D198:D258" si="110">IF(EXACT(C198,E198),$E$2,IF(EXACT(C198,F198),$F$2,IF(EXACT(C198,G198),$G$2,0)))</f>
        <v>1</v>
      </c>
      <c r="E198" s="25" t="s">
        <v>78</v>
      </c>
      <c r="F198" s="26" t="s">
        <v>77</v>
      </c>
      <c r="G198" s="27" t="s">
        <v>76</v>
      </c>
      <c r="H198" s="28"/>
      <c r="I198" s="29">
        <f t="shared" ref="I198:I258" si="111">H198*$D198</f>
        <v>0</v>
      </c>
      <c r="J198" s="29"/>
      <c r="K198" s="55">
        <f t="shared" ref="K198:K258" si="112">J198*$D198</f>
        <v>0</v>
      </c>
      <c r="L198" s="30"/>
      <c r="M198" s="55">
        <f t="shared" ref="M198:M258" si="113">L198*$D198</f>
        <v>0</v>
      </c>
      <c r="N198" s="28"/>
      <c r="O198" s="55">
        <f t="shared" ref="O198:O258" si="114">N198*$D198</f>
        <v>0</v>
      </c>
      <c r="P198" s="29"/>
      <c r="Q198" s="55">
        <f t="shared" ref="Q198:Q258" si="115">P198*$D198</f>
        <v>0</v>
      </c>
      <c r="R198" s="29"/>
      <c r="S198" s="55">
        <f t="shared" si="87"/>
        <v>0</v>
      </c>
      <c r="T198" s="28"/>
      <c r="U198" s="55">
        <f t="shared" si="88"/>
        <v>0</v>
      </c>
      <c r="V198" s="29"/>
      <c r="W198" s="55">
        <f t="shared" si="89"/>
        <v>0</v>
      </c>
      <c r="X198" s="29"/>
      <c r="Y198" s="55">
        <f t="shared" si="90"/>
        <v>0</v>
      </c>
      <c r="Z198" s="28"/>
      <c r="AA198" s="55">
        <f t="shared" si="91"/>
        <v>0</v>
      </c>
      <c r="AB198" s="29"/>
      <c r="AC198" s="55">
        <f t="shared" si="92"/>
        <v>0</v>
      </c>
      <c r="AD198" s="29"/>
      <c r="AE198" s="55">
        <f t="shared" si="93"/>
        <v>0</v>
      </c>
      <c r="AF198" s="29"/>
      <c r="AG198" s="55">
        <f t="shared" si="94"/>
        <v>0</v>
      </c>
      <c r="AH198" s="28"/>
      <c r="AI198" s="55">
        <f t="shared" si="95"/>
        <v>0</v>
      </c>
      <c r="AJ198" s="29">
        <v>1</v>
      </c>
      <c r="AK198" s="55">
        <f t="shared" si="96"/>
        <v>1</v>
      </c>
      <c r="AL198" s="29"/>
      <c r="AM198" s="55">
        <f t="shared" si="97"/>
        <v>0</v>
      </c>
      <c r="AN198" s="28"/>
      <c r="AO198" s="55">
        <f t="shared" si="98"/>
        <v>0</v>
      </c>
      <c r="AP198" s="29"/>
      <c r="AQ198" s="55">
        <f t="shared" si="99"/>
        <v>0</v>
      </c>
      <c r="AR198" s="29"/>
      <c r="AS198" s="55">
        <f t="shared" si="100"/>
        <v>0</v>
      </c>
      <c r="AT198" s="28"/>
      <c r="AU198" s="55">
        <f t="shared" si="101"/>
        <v>0</v>
      </c>
      <c r="AV198" s="28"/>
      <c r="AW198" s="55">
        <f t="shared" si="102"/>
        <v>0</v>
      </c>
      <c r="AX198" s="29"/>
      <c r="AY198" s="55">
        <f t="shared" si="103"/>
        <v>0</v>
      </c>
      <c r="AZ198" s="29"/>
      <c r="BA198" s="55">
        <f t="shared" si="104"/>
        <v>0</v>
      </c>
      <c r="BB198" s="28"/>
      <c r="BC198" s="55">
        <f t="shared" si="105"/>
        <v>0</v>
      </c>
      <c r="BD198" s="29"/>
      <c r="BE198" s="55">
        <f t="shared" si="106"/>
        <v>0</v>
      </c>
      <c r="BF198" s="29"/>
      <c r="BG198" s="55">
        <f t="shared" si="107"/>
        <v>0</v>
      </c>
      <c r="BH198" s="28"/>
      <c r="BI198" s="55">
        <f t="shared" si="108"/>
        <v>0</v>
      </c>
      <c r="BJ198" s="29"/>
      <c r="BK198" s="30">
        <f t="shared" si="109"/>
        <v>0</v>
      </c>
      <c r="BL198" s="70"/>
    </row>
    <row r="199" spans="1:64" ht="15.75" customHeight="1" thickBot="1" x14ac:dyDescent="0.25">
      <c r="A199" s="15" t="s">
        <v>494</v>
      </c>
      <c r="B199" s="24" t="s">
        <v>495</v>
      </c>
      <c r="C199" s="16" t="s">
        <v>78</v>
      </c>
      <c r="D199" s="24">
        <f t="shared" si="110"/>
        <v>1</v>
      </c>
      <c r="E199" s="25" t="s">
        <v>78</v>
      </c>
      <c r="F199" s="26" t="s">
        <v>77</v>
      </c>
      <c r="G199" s="27" t="s">
        <v>76</v>
      </c>
      <c r="H199" s="28"/>
      <c r="I199" s="29">
        <f t="shared" si="111"/>
        <v>0</v>
      </c>
      <c r="J199" s="29"/>
      <c r="K199" s="55">
        <f t="shared" si="112"/>
        <v>0</v>
      </c>
      <c r="L199" s="30"/>
      <c r="M199" s="55">
        <f t="shared" si="113"/>
        <v>0</v>
      </c>
      <c r="N199" s="28"/>
      <c r="O199" s="55">
        <f t="shared" si="114"/>
        <v>0</v>
      </c>
      <c r="P199" s="29"/>
      <c r="Q199" s="55">
        <f t="shared" si="115"/>
        <v>0</v>
      </c>
      <c r="R199" s="29"/>
      <c r="S199" s="55">
        <f t="shared" si="87"/>
        <v>0</v>
      </c>
      <c r="T199" s="28"/>
      <c r="U199" s="55">
        <f t="shared" si="88"/>
        <v>0</v>
      </c>
      <c r="V199" s="29"/>
      <c r="W199" s="55">
        <f t="shared" si="89"/>
        <v>0</v>
      </c>
      <c r="X199" s="29"/>
      <c r="Y199" s="55">
        <f t="shared" si="90"/>
        <v>0</v>
      </c>
      <c r="Z199" s="28"/>
      <c r="AA199" s="55">
        <f t="shared" si="91"/>
        <v>0</v>
      </c>
      <c r="AB199" s="29"/>
      <c r="AC199" s="55">
        <f t="shared" si="92"/>
        <v>0</v>
      </c>
      <c r="AD199" s="29"/>
      <c r="AE199" s="55">
        <f t="shared" si="93"/>
        <v>0</v>
      </c>
      <c r="AF199" s="29"/>
      <c r="AG199" s="55">
        <f t="shared" si="94"/>
        <v>0</v>
      </c>
      <c r="AH199" s="28"/>
      <c r="AI199" s="55">
        <f t="shared" si="95"/>
        <v>0</v>
      </c>
      <c r="AJ199" s="29"/>
      <c r="AK199" s="55">
        <f t="shared" si="96"/>
        <v>0</v>
      </c>
      <c r="AL199" s="29"/>
      <c r="AM199" s="55">
        <f t="shared" si="97"/>
        <v>0</v>
      </c>
      <c r="AN199" s="28"/>
      <c r="AO199" s="55">
        <f t="shared" si="98"/>
        <v>0</v>
      </c>
      <c r="AP199" s="29"/>
      <c r="AQ199" s="55">
        <f t="shared" si="99"/>
        <v>0</v>
      </c>
      <c r="AR199" s="29">
        <v>1</v>
      </c>
      <c r="AS199" s="55">
        <f t="shared" si="100"/>
        <v>1</v>
      </c>
      <c r="AT199" s="28"/>
      <c r="AU199" s="55">
        <f t="shared" si="101"/>
        <v>0</v>
      </c>
      <c r="AV199" s="28"/>
      <c r="AW199" s="55">
        <f t="shared" si="102"/>
        <v>0</v>
      </c>
      <c r="AX199" s="29"/>
      <c r="AY199" s="55">
        <f t="shared" si="103"/>
        <v>0</v>
      </c>
      <c r="AZ199" s="29"/>
      <c r="BA199" s="55">
        <f t="shared" si="104"/>
        <v>0</v>
      </c>
      <c r="BB199" s="28"/>
      <c r="BC199" s="55">
        <f t="shared" si="105"/>
        <v>0</v>
      </c>
      <c r="BD199" s="29"/>
      <c r="BE199" s="55">
        <f t="shared" si="106"/>
        <v>0</v>
      </c>
      <c r="BF199" s="29"/>
      <c r="BG199" s="55">
        <f t="shared" si="107"/>
        <v>0</v>
      </c>
      <c r="BH199" s="28"/>
      <c r="BI199" s="55">
        <f t="shared" si="108"/>
        <v>0</v>
      </c>
      <c r="BJ199" s="29"/>
      <c r="BK199" s="30">
        <f t="shared" si="109"/>
        <v>0</v>
      </c>
      <c r="BL199" s="70"/>
    </row>
    <row r="200" spans="1:64" ht="15.75" customHeight="1" thickBot="1" x14ac:dyDescent="0.25">
      <c r="A200" s="15" t="s">
        <v>496</v>
      </c>
      <c r="B200" s="24" t="s">
        <v>497</v>
      </c>
      <c r="C200" s="16" t="s">
        <v>76</v>
      </c>
      <c r="D200" s="24">
        <f t="shared" si="110"/>
        <v>1</v>
      </c>
      <c r="E200" s="25" t="s">
        <v>76</v>
      </c>
      <c r="F200" s="26" t="s">
        <v>77</v>
      </c>
      <c r="G200" s="27" t="s">
        <v>78</v>
      </c>
      <c r="H200" s="28"/>
      <c r="I200" s="29">
        <f t="shared" si="111"/>
        <v>0</v>
      </c>
      <c r="J200" s="29"/>
      <c r="K200" s="55">
        <f t="shared" si="112"/>
        <v>0</v>
      </c>
      <c r="L200" s="30">
        <v>1</v>
      </c>
      <c r="M200" s="55">
        <f t="shared" si="113"/>
        <v>1</v>
      </c>
      <c r="N200" s="28"/>
      <c r="O200" s="55">
        <f t="shared" si="114"/>
        <v>0</v>
      </c>
      <c r="P200" s="29"/>
      <c r="Q200" s="55">
        <f t="shared" si="115"/>
        <v>0</v>
      </c>
      <c r="R200" s="29"/>
      <c r="S200" s="55">
        <f t="shared" si="87"/>
        <v>0</v>
      </c>
      <c r="T200" s="28"/>
      <c r="U200" s="55">
        <f t="shared" si="88"/>
        <v>0</v>
      </c>
      <c r="V200" s="29"/>
      <c r="W200" s="55">
        <f t="shared" si="89"/>
        <v>0</v>
      </c>
      <c r="X200" s="29"/>
      <c r="Y200" s="55">
        <f t="shared" si="90"/>
        <v>0</v>
      </c>
      <c r="Z200" s="28"/>
      <c r="AA200" s="55">
        <f t="shared" si="91"/>
        <v>0</v>
      </c>
      <c r="AB200" s="29"/>
      <c r="AC200" s="55">
        <f t="shared" si="92"/>
        <v>0</v>
      </c>
      <c r="AD200" s="29"/>
      <c r="AE200" s="55">
        <f t="shared" si="93"/>
        <v>0</v>
      </c>
      <c r="AF200" s="29"/>
      <c r="AG200" s="55">
        <f t="shared" si="94"/>
        <v>0</v>
      </c>
      <c r="AH200" s="28"/>
      <c r="AI200" s="55">
        <f t="shared" si="95"/>
        <v>0</v>
      </c>
      <c r="AJ200" s="29"/>
      <c r="AK200" s="55">
        <f t="shared" si="96"/>
        <v>0</v>
      </c>
      <c r="AL200" s="29"/>
      <c r="AM200" s="55">
        <f t="shared" si="97"/>
        <v>0</v>
      </c>
      <c r="AN200" s="28"/>
      <c r="AO200" s="55">
        <f t="shared" si="98"/>
        <v>0</v>
      </c>
      <c r="AP200" s="29"/>
      <c r="AQ200" s="55">
        <f t="shared" si="99"/>
        <v>0</v>
      </c>
      <c r="AR200" s="29"/>
      <c r="AS200" s="55">
        <f t="shared" si="100"/>
        <v>0</v>
      </c>
      <c r="AT200" s="28"/>
      <c r="AU200" s="55">
        <f t="shared" si="101"/>
        <v>0</v>
      </c>
      <c r="AV200" s="28"/>
      <c r="AW200" s="55">
        <f t="shared" si="102"/>
        <v>0</v>
      </c>
      <c r="AX200" s="29"/>
      <c r="AY200" s="55">
        <f t="shared" si="103"/>
        <v>0</v>
      </c>
      <c r="AZ200" s="29"/>
      <c r="BA200" s="55">
        <f t="shared" si="104"/>
        <v>0</v>
      </c>
      <c r="BB200" s="28"/>
      <c r="BC200" s="55">
        <f t="shared" si="105"/>
        <v>0</v>
      </c>
      <c r="BD200" s="29"/>
      <c r="BE200" s="55">
        <f t="shared" si="106"/>
        <v>0</v>
      </c>
      <c r="BF200" s="29"/>
      <c r="BG200" s="55">
        <f t="shared" si="107"/>
        <v>0</v>
      </c>
      <c r="BH200" s="28"/>
      <c r="BI200" s="55">
        <f t="shared" si="108"/>
        <v>0</v>
      </c>
      <c r="BJ200" s="29"/>
      <c r="BK200" s="30">
        <f t="shared" si="109"/>
        <v>0</v>
      </c>
      <c r="BL200" s="70"/>
    </row>
    <row r="201" spans="1:64" ht="15.75" customHeight="1" thickBot="1" x14ac:dyDescent="0.25">
      <c r="A201" s="15" t="s">
        <v>498</v>
      </c>
      <c r="B201" s="24" t="s">
        <v>499</v>
      </c>
      <c r="C201" s="16" t="s">
        <v>78</v>
      </c>
      <c r="D201" s="24">
        <f t="shared" si="110"/>
        <v>1</v>
      </c>
      <c r="E201" s="25" t="s">
        <v>78</v>
      </c>
      <c r="F201" s="26" t="s">
        <v>77</v>
      </c>
      <c r="G201" s="27" t="s">
        <v>76</v>
      </c>
      <c r="H201" s="28"/>
      <c r="I201" s="29">
        <f t="shared" si="111"/>
        <v>0</v>
      </c>
      <c r="J201" s="29"/>
      <c r="K201" s="55">
        <f t="shared" si="112"/>
        <v>0</v>
      </c>
      <c r="L201" s="30"/>
      <c r="M201" s="55">
        <f t="shared" si="113"/>
        <v>0</v>
      </c>
      <c r="N201" s="28"/>
      <c r="O201" s="55">
        <f t="shared" si="114"/>
        <v>0</v>
      </c>
      <c r="P201" s="29"/>
      <c r="Q201" s="55">
        <f t="shared" si="115"/>
        <v>0</v>
      </c>
      <c r="R201" s="29"/>
      <c r="S201" s="55">
        <f t="shared" si="87"/>
        <v>0</v>
      </c>
      <c r="T201" s="28"/>
      <c r="U201" s="55">
        <f t="shared" si="88"/>
        <v>0</v>
      </c>
      <c r="V201" s="29"/>
      <c r="W201" s="55">
        <f t="shared" si="89"/>
        <v>0</v>
      </c>
      <c r="X201" s="29"/>
      <c r="Y201" s="55">
        <f t="shared" si="90"/>
        <v>0</v>
      </c>
      <c r="Z201" s="28"/>
      <c r="AA201" s="55">
        <f t="shared" si="91"/>
        <v>0</v>
      </c>
      <c r="AB201" s="29"/>
      <c r="AC201" s="55">
        <f t="shared" si="92"/>
        <v>0</v>
      </c>
      <c r="AD201" s="29"/>
      <c r="AE201" s="55">
        <f t="shared" si="93"/>
        <v>0</v>
      </c>
      <c r="AF201" s="29"/>
      <c r="AG201" s="55">
        <f t="shared" si="94"/>
        <v>0</v>
      </c>
      <c r="AH201" s="28"/>
      <c r="AI201" s="55">
        <f t="shared" si="95"/>
        <v>0</v>
      </c>
      <c r="AJ201" s="29"/>
      <c r="AK201" s="55">
        <f t="shared" si="96"/>
        <v>0</v>
      </c>
      <c r="AL201" s="29"/>
      <c r="AM201" s="55">
        <f t="shared" si="97"/>
        <v>0</v>
      </c>
      <c r="AN201" s="28">
        <v>1</v>
      </c>
      <c r="AO201" s="55">
        <f t="shared" si="98"/>
        <v>1</v>
      </c>
      <c r="AP201" s="29"/>
      <c r="AQ201" s="55">
        <f t="shared" si="99"/>
        <v>0</v>
      </c>
      <c r="AR201" s="29"/>
      <c r="AS201" s="55">
        <f t="shared" si="100"/>
        <v>0</v>
      </c>
      <c r="AT201" s="28"/>
      <c r="AU201" s="55">
        <f t="shared" si="101"/>
        <v>0</v>
      </c>
      <c r="AV201" s="28"/>
      <c r="AW201" s="55">
        <f t="shared" si="102"/>
        <v>0</v>
      </c>
      <c r="AX201" s="29"/>
      <c r="AY201" s="55">
        <f t="shared" si="103"/>
        <v>0</v>
      </c>
      <c r="AZ201" s="29"/>
      <c r="BA201" s="55">
        <f t="shared" si="104"/>
        <v>0</v>
      </c>
      <c r="BB201" s="28"/>
      <c r="BC201" s="55">
        <f t="shared" si="105"/>
        <v>0</v>
      </c>
      <c r="BD201" s="29"/>
      <c r="BE201" s="55">
        <f t="shared" si="106"/>
        <v>0</v>
      </c>
      <c r="BF201" s="29"/>
      <c r="BG201" s="55">
        <f t="shared" si="107"/>
        <v>0</v>
      </c>
      <c r="BH201" s="28"/>
      <c r="BI201" s="55">
        <f t="shared" si="108"/>
        <v>0</v>
      </c>
      <c r="BJ201" s="29"/>
      <c r="BK201" s="30">
        <f t="shared" si="109"/>
        <v>0</v>
      </c>
      <c r="BL201" s="70"/>
    </row>
    <row r="202" spans="1:64" ht="15.75" customHeight="1" thickBot="1" x14ac:dyDescent="0.25">
      <c r="A202" s="15" t="s">
        <v>500</v>
      </c>
      <c r="B202" s="24" t="s">
        <v>501</v>
      </c>
      <c r="C202" s="16" t="s">
        <v>76</v>
      </c>
      <c r="D202" s="24">
        <f t="shared" si="110"/>
        <v>1</v>
      </c>
      <c r="E202" s="25" t="s">
        <v>76</v>
      </c>
      <c r="F202" s="26" t="s">
        <v>77</v>
      </c>
      <c r="G202" s="27" t="s">
        <v>78</v>
      </c>
      <c r="H202" s="28"/>
      <c r="I202" s="29">
        <f t="shared" si="111"/>
        <v>0</v>
      </c>
      <c r="J202" s="29"/>
      <c r="K202" s="55">
        <f t="shared" si="112"/>
        <v>0</v>
      </c>
      <c r="L202" s="30"/>
      <c r="M202" s="55">
        <f t="shared" si="113"/>
        <v>0</v>
      </c>
      <c r="N202" s="28"/>
      <c r="O202" s="55">
        <f t="shared" si="114"/>
        <v>0</v>
      </c>
      <c r="P202" s="29"/>
      <c r="Q202" s="55">
        <f t="shared" si="115"/>
        <v>0</v>
      </c>
      <c r="R202" s="29"/>
      <c r="S202" s="55">
        <f t="shared" si="87"/>
        <v>0</v>
      </c>
      <c r="T202" s="28"/>
      <c r="U202" s="55">
        <f t="shared" si="88"/>
        <v>0</v>
      </c>
      <c r="V202" s="29"/>
      <c r="W202" s="55">
        <f t="shared" si="89"/>
        <v>0</v>
      </c>
      <c r="X202" s="29"/>
      <c r="Y202" s="55">
        <f t="shared" si="90"/>
        <v>0</v>
      </c>
      <c r="Z202" s="28"/>
      <c r="AA202" s="55">
        <f t="shared" si="91"/>
        <v>0</v>
      </c>
      <c r="AB202" s="29"/>
      <c r="AC202" s="55">
        <f t="shared" si="92"/>
        <v>0</v>
      </c>
      <c r="AD202" s="29"/>
      <c r="AE202" s="55">
        <f t="shared" si="93"/>
        <v>0</v>
      </c>
      <c r="AF202" s="29"/>
      <c r="AG202" s="55">
        <f t="shared" si="94"/>
        <v>0</v>
      </c>
      <c r="AH202" s="28"/>
      <c r="AI202" s="55">
        <f t="shared" si="95"/>
        <v>0</v>
      </c>
      <c r="AJ202" s="29"/>
      <c r="AK202" s="55">
        <f t="shared" si="96"/>
        <v>0</v>
      </c>
      <c r="AL202" s="29"/>
      <c r="AM202" s="55">
        <f t="shared" si="97"/>
        <v>0</v>
      </c>
      <c r="AN202" s="28"/>
      <c r="AO202" s="55">
        <f t="shared" si="98"/>
        <v>0</v>
      </c>
      <c r="AP202" s="29"/>
      <c r="AQ202" s="55">
        <f t="shared" si="99"/>
        <v>0</v>
      </c>
      <c r="AR202" s="29"/>
      <c r="AS202" s="55">
        <f t="shared" si="100"/>
        <v>0</v>
      </c>
      <c r="AT202" s="28"/>
      <c r="AU202" s="55">
        <f t="shared" si="101"/>
        <v>0</v>
      </c>
      <c r="AV202" s="28"/>
      <c r="AW202" s="55">
        <f t="shared" si="102"/>
        <v>0</v>
      </c>
      <c r="AX202" s="29"/>
      <c r="AY202" s="55">
        <f t="shared" si="103"/>
        <v>0</v>
      </c>
      <c r="AZ202" s="29"/>
      <c r="BA202" s="55">
        <f t="shared" si="104"/>
        <v>0</v>
      </c>
      <c r="BB202" s="28">
        <v>1</v>
      </c>
      <c r="BC202" s="55">
        <f t="shared" si="105"/>
        <v>1</v>
      </c>
      <c r="BD202" s="29"/>
      <c r="BE202" s="55">
        <f t="shared" si="106"/>
        <v>0</v>
      </c>
      <c r="BF202" s="29"/>
      <c r="BG202" s="55">
        <f t="shared" si="107"/>
        <v>0</v>
      </c>
      <c r="BH202" s="28"/>
      <c r="BI202" s="55">
        <f t="shared" si="108"/>
        <v>0</v>
      </c>
      <c r="BJ202" s="29"/>
      <c r="BK202" s="30">
        <f t="shared" si="109"/>
        <v>0</v>
      </c>
      <c r="BL202" s="70"/>
    </row>
    <row r="203" spans="1:64" ht="15.75" customHeight="1" thickBot="1" x14ac:dyDescent="0.25">
      <c r="A203" s="15" t="s">
        <v>502</v>
      </c>
      <c r="B203" s="24" t="s">
        <v>503</v>
      </c>
      <c r="C203" s="16" t="s">
        <v>76</v>
      </c>
      <c r="D203" s="24">
        <f t="shared" si="110"/>
        <v>1</v>
      </c>
      <c r="E203" s="25" t="s">
        <v>76</v>
      </c>
      <c r="F203" s="26" t="s">
        <v>77</v>
      </c>
      <c r="G203" s="27" t="s">
        <v>78</v>
      </c>
      <c r="H203" s="28"/>
      <c r="I203" s="29">
        <f t="shared" si="111"/>
        <v>0</v>
      </c>
      <c r="J203" s="29"/>
      <c r="K203" s="55">
        <f t="shared" si="112"/>
        <v>0</v>
      </c>
      <c r="L203" s="30"/>
      <c r="M203" s="55">
        <f t="shared" si="113"/>
        <v>0</v>
      </c>
      <c r="N203" s="28"/>
      <c r="O203" s="55">
        <f t="shared" si="114"/>
        <v>0</v>
      </c>
      <c r="P203" s="29">
        <v>1</v>
      </c>
      <c r="Q203" s="55">
        <f t="shared" si="115"/>
        <v>1</v>
      </c>
      <c r="R203" s="29"/>
      <c r="S203" s="55">
        <f t="shared" si="87"/>
        <v>0</v>
      </c>
      <c r="T203" s="28"/>
      <c r="U203" s="55">
        <f t="shared" si="88"/>
        <v>0</v>
      </c>
      <c r="V203" s="29"/>
      <c r="W203" s="55">
        <f t="shared" si="89"/>
        <v>0</v>
      </c>
      <c r="X203" s="29"/>
      <c r="Y203" s="55">
        <f t="shared" si="90"/>
        <v>0</v>
      </c>
      <c r="Z203" s="28"/>
      <c r="AA203" s="55">
        <f t="shared" si="91"/>
        <v>0</v>
      </c>
      <c r="AB203" s="29"/>
      <c r="AC203" s="55">
        <f t="shared" si="92"/>
        <v>0</v>
      </c>
      <c r="AD203" s="29"/>
      <c r="AE203" s="55">
        <f t="shared" si="93"/>
        <v>0</v>
      </c>
      <c r="AF203" s="29"/>
      <c r="AG203" s="55">
        <f t="shared" si="94"/>
        <v>0</v>
      </c>
      <c r="AH203" s="28"/>
      <c r="AI203" s="55">
        <f t="shared" si="95"/>
        <v>0</v>
      </c>
      <c r="AJ203" s="29"/>
      <c r="AK203" s="55">
        <f t="shared" si="96"/>
        <v>0</v>
      </c>
      <c r="AL203" s="29"/>
      <c r="AM203" s="55">
        <f t="shared" si="97"/>
        <v>0</v>
      </c>
      <c r="AN203" s="28"/>
      <c r="AO203" s="55">
        <f t="shared" si="98"/>
        <v>0</v>
      </c>
      <c r="AP203" s="29"/>
      <c r="AQ203" s="55">
        <f t="shared" si="99"/>
        <v>0</v>
      </c>
      <c r="AR203" s="29"/>
      <c r="AS203" s="55">
        <f t="shared" si="100"/>
        <v>0</v>
      </c>
      <c r="AT203" s="28"/>
      <c r="AU203" s="55">
        <f t="shared" si="101"/>
        <v>0</v>
      </c>
      <c r="AV203" s="28"/>
      <c r="AW203" s="55">
        <f t="shared" si="102"/>
        <v>0</v>
      </c>
      <c r="AX203" s="29"/>
      <c r="AY203" s="55">
        <f t="shared" si="103"/>
        <v>0</v>
      </c>
      <c r="AZ203" s="29"/>
      <c r="BA203" s="55">
        <f t="shared" si="104"/>
        <v>0</v>
      </c>
      <c r="BB203" s="28"/>
      <c r="BC203" s="55">
        <f t="shared" si="105"/>
        <v>0</v>
      </c>
      <c r="BD203" s="29"/>
      <c r="BE203" s="55">
        <f t="shared" si="106"/>
        <v>0</v>
      </c>
      <c r="BF203" s="29"/>
      <c r="BG203" s="55">
        <f t="shared" si="107"/>
        <v>0</v>
      </c>
      <c r="BH203" s="28"/>
      <c r="BI203" s="55">
        <f t="shared" si="108"/>
        <v>0</v>
      </c>
      <c r="BJ203" s="29"/>
      <c r="BK203" s="30">
        <f t="shared" si="109"/>
        <v>0</v>
      </c>
      <c r="BL203" s="70"/>
    </row>
    <row r="204" spans="1:64" ht="15.75" customHeight="1" thickBot="1" x14ac:dyDescent="0.25">
      <c r="A204" s="15" t="s">
        <v>504</v>
      </c>
      <c r="B204" s="24" t="s">
        <v>505</v>
      </c>
      <c r="C204" s="16" t="s">
        <v>78</v>
      </c>
      <c r="D204" s="24">
        <f t="shared" si="110"/>
        <v>1</v>
      </c>
      <c r="E204" s="25" t="s">
        <v>78</v>
      </c>
      <c r="F204" s="26" t="s">
        <v>77</v>
      </c>
      <c r="G204" s="27" t="s">
        <v>76</v>
      </c>
      <c r="H204" s="28"/>
      <c r="I204" s="29">
        <f t="shared" si="111"/>
        <v>0</v>
      </c>
      <c r="J204" s="29"/>
      <c r="K204" s="55">
        <f t="shared" si="112"/>
        <v>0</v>
      </c>
      <c r="L204" s="30"/>
      <c r="M204" s="55">
        <f t="shared" si="113"/>
        <v>0</v>
      </c>
      <c r="N204" s="28"/>
      <c r="O204" s="55">
        <f t="shared" si="114"/>
        <v>0</v>
      </c>
      <c r="P204" s="29"/>
      <c r="Q204" s="55">
        <f t="shared" si="115"/>
        <v>0</v>
      </c>
      <c r="R204" s="29"/>
      <c r="S204" s="55">
        <f t="shared" si="87"/>
        <v>0</v>
      </c>
      <c r="T204" s="28"/>
      <c r="U204" s="55">
        <f t="shared" si="88"/>
        <v>0</v>
      </c>
      <c r="V204" s="29"/>
      <c r="W204" s="55">
        <f t="shared" si="89"/>
        <v>0</v>
      </c>
      <c r="X204" s="29"/>
      <c r="Y204" s="55">
        <f t="shared" si="90"/>
        <v>0</v>
      </c>
      <c r="Z204" s="28"/>
      <c r="AA204" s="55">
        <f t="shared" si="91"/>
        <v>0</v>
      </c>
      <c r="AB204" s="29"/>
      <c r="AC204" s="55">
        <f t="shared" si="92"/>
        <v>0</v>
      </c>
      <c r="AD204" s="29">
        <v>1</v>
      </c>
      <c r="AE204" s="55">
        <f t="shared" si="93"/>
        <v>1</v>
      </c>
      <c r="AF204" s="29"/>
      <c r="AG204" s="55">
        <f t="shared" si="94"/>
        <v>0</v>
      </c>
      <c r="AH204" s="28"/>
      <c r="AI204" s="55">
        <f t="shared" si="95"/>
        <v>0</v>
      </c>
      <c r="AJ204" s="29"/>
      <c r="AK204" s="55">
        <f t="shared" si="96"/>
        <v>0</v>
      </c>
      <c r="AL204" s="29"/>
      <c r="AM204" s="55">
        <f t="shared" si="97"/>
        <v>0</v>
      </c>
      <c r="AN204" s="28"/>
      <c r="AO204" s="55">
        <f t="shared" si="98"/>
        <v>0</v>
      </c>
      <c r="AP204" s="29"/>
      <c r="AQ204" s="55">
        <f t="shared" si="99"/>
        <v>0</v>
      </c>
      <c r="AR204" s="29"/>
      <c r="AS204" s="55">
        <f t="shared" si="100"/>
        <v>0</v>
      </c>
      <c r="AT204" s="28"/>
      <c r="AU204" s="55">
        <f t="shared" si="101"/>
        <v>0</v>
      </c>
      <c r="AV204" s="28"/>
      <c r="AW204" s="55">
        <f t="shared" si="102"/>
        <v>0</v>
      </c>
      <c r="AX204" s="29"/>
      <c r="AY204" s="55">
        <f t="shared" si="103"/>
        <v>0</v>
      </c>
      <c r="AZ204" s="29"/>
      <c r="BA204" s="55">
        <f t="shared" si="104"/>
        <v>0</v>
      </c>
      <c r="BB204" s="28"/>
      <c r="BC204" s="55">
        <f t="shared" si="105"/>
        <v>0</v>
      </c>
      <c r="BD204" s="29"/>
      <c r="BE204" s="55">
        <f t="shared" si="106"/>
        <v>0</v>
      </c>
      <c r="BF204" s="29"/>
      <c r="BG204" s="55">
        <f t="shared" si="107"/>
        <v>0</v>
      </c>
      <c r="BH204" s="28"/>
      <c r="BI204" s="55">
        <f t="shared" si="108"/>
        <v>0</v>
      </c>
      <c r="BJ204" s="29"/>
      <c r="BK204" s="30">
        <f t="shared" si="109"/>
        <v>0</v>
      </c>
      <c r="BL204" s="70"/>
    </row>
    <row r="205" spans="1:64" ht="15.75" customHeight="1" thickBot="1" x14ac:dyDescent="0.25">
      <c r="A205" s="15" t="s">
        <v>506</v>
      </c>
      <c r="B205" s="24" t="s">
        <v>507</v>
      </c>
      <c r="C205" s="16" t="s">
        <v>76</v>
      </c>
      <c r="D205" s="24">
        <f t="shared" si="110"/>
        <v>1</v>
      </c>
      <c r="E205" s="25" t="s">
        <v>76</v>
      </c>
      <c r="F205" s="26" t="s">
        <v>77</v>
      </c>
      <c r="G205" s="27" t="s">
        <v>78</v>
      </c>
      <c r="H205" s="28"/>
      <c r="I205" s="29">
        <f t="shared" si="111"/>
        <v>0</v>
      </c>
      <c r="J205" s="29"/>
      <c r="K205" s="55">
        <f t="shared" si="112"/>
        <v>0</v>
      </c>
      <c r="L205" s="30"/>
      <c r="M205" s="55">
        <f t="shared" si="113"/>
        <v>0</v>
      </c>
      <c r="N205" s="28"/>
      <c r="O205" s="55">
        <f t="shared" si="114"/>
        <v>0</v>
      </c>
      <c r="P205" s="29"/>
      <c r="Q205" s="55">
        <f t="shared" si="115"/>
        <v>0</v>
      </c>
      <c r="R205" s="29"/>
      <c r="S205" s="55">
        <f t="shared" si="87"/>
        <v>0</v>
      </c>
      <c r="T205" s="28"/>
      <c r="U205" s="55">
        <f t="shared" si="88"/>
        <v>0</v>
      </c>
      <c r="V205" s="29"/>
      <c r="W205" s="55">
        <f t="shared" si="89"/>
        <v>0</v>
      </c>
      <c r="X205" s="29"/>
      <c r="Y205" s="55">
        <f t="shared" si="90"/>
        <v>0</v>
      </c>
      <c r="Z205" s="28"/>
      <c r="AA205" s="55">
        <f t="shared" si="91"/>
        <v>0</v>
      </c>
      <c r="AB205" s="29"/>
      <c r="AC205" s="55">
        <f t="shared" si="92"/>
        <v>0</v>
      </c>
      <c r="AD205" s="29"/>
      <c r="AE205" s="55">
        <f t="shared" si="93"/>
        <v>0</v>
      </c>
      <c r="AF205" s="29"/>
      <c r="AG205" s="55">
        <f t="shared" si="94"/>
        <v>0</v>
      </c>
      <c r="AH205" s="28"/>
      <c r="AI205" s="55">
        <f t="shared" si="95"/>
        <v>0</v>
      </c>
      <c r="AJ205" s="29"/>
      <c r="AK205" s="55">
        <f t="shared" si="96"/>
        <v>0</v>
      </c>
      <c r="AL205" s="29"/>
      <c r="AM205" s="55">
        <f t="shared" si="97"/>
        <v>0</v>
      </c>
      <c r="AN205" s="28"/>
      <c r="AO205" s="55">
        <f t="shared" si="98"/>
        <v>0</v>
      </c>
      <c r="AP205" s="29"/>
      <c r="AQ205" s="55">
        <f t="shared" si="99"/>
        <v>0</v>
      </c>
      <c r="AR205" s="29"/>
      <c r="AS205" s="55">
        <f t="shared" si="100"/>
        <v>0</v>
      </c>
      <c r="AT205" s="28"/>
      <c r="AU205" s="55">
        <f t="shared" si="101"/>
        <v>0</v>
      </c>
      <c r="AV205" s="28"/>
      <c r="AW205" s="55">
        <f t="shared" si="102"/>
        <v>0</v>
      </c>
      <c r="AX205" s="29"/>
      <c r="AY205" s="55">
        <f t="shared" si="103"/>
        <v>0</v>
      </c>
      <c r="AZ205" s="29">
        <v>1</v>
      </c>
      <c r="BA205" s="55">
        <f t="shared" si="104"/>
        <v>1</v>
      </c>
      <c r="BB205" s="28"/>
      <c r="BC205" s="55">
        <f t="shared" si="105"/>
        <v>0</v>
      </c>
      <c r="BD205" s="29"/>
      <c r="BE205" s="55">
        <f t="shared" si="106"/>
        <v>0</v>
      </c>
      <c r="BF205" s="29"/>
      <c r="BG205" s="55">
        <f t="shared" si="107"/>
        <v>0</v>
      </c>
      <c r="BH205" s="28"/>
      <c r="BI205" s="55">
        <f t="shared" si="108"/>
        <v>0</v>
      </c>
      <c r="BJ205" s="29"/>
      <c r="BK205" s="30">
        <f t="shared" si="109"/>
        <v>0</v>
      </c>
      <c r="BL205" s="70"/>
    </row>
    <row r="206" spans="1:64" ht="15.75" customHeight="1" thickBot="1" x14ac:dyDescent="0.25">
      <c r="A206" s="15" t="s">
        <v>508</v>
      </c>
      <c r="B206" s="24" t="s">
        <v>509</v>
      </c>
      <c r="C206" s="16" t="s">
        <v>76</v>
      </c>
      <c r="D206" s="24">
        <f t="shared" si="110"/>
        <v>1</v>
      </c>
      <c r="E206" s="25" t="s">
        <v>76</v>
      </c>
      <c r="F206" s="26" t="s">
        <v>77</v>
      </c>
      <c r="G206" s="27" t="s">
        <v>78</v>
      </c>
      <c r="H206" s="28"/>
      <c r="I206" s="29">
        <f t="shared" si="111"/>
        <v>0</v>
      </c>
      <c r="J206" s="29"/>
      <c r="K206" s="55">
        <f t="shared" si="112"/>
        <v>0</v>
      </c>
      <c r="L206" s="30"/>
      <c r="M206" s="55">
        <f t="shared" si="113"/>
        <v>0</v>
      </c>
      <c r="N206" s="28"/>
      <c r="O206" s="55">
        <f t="shared" si="114"/>
        <v>0</v>
      </c>
      <c r="P206" s="29"/>
      <c r="Q206" s="55">
        <f t="shared" si="115"/>
        <v>0</v>
      </c>
      <c r="R206" s="29"/>
      <c r="S206" s="55">
        <f t="shared" si="87"/>
        <v>0</v>
      </c>
      <c r="T206" s="28"/>
      <c r="U206" s="55">
        <f t="shared" si="88"/>
        <v>0</v>
      </c>
      <c r="V206" s="29"/>
      <c r="W206" s="55">
        <f t="shared" si="89"/>
        <v>0</v>
      </c>
      <c r="X206" s="29"/>
      <c r="Y206" s="55">
        <f t="shared" si="90"/>
        <v>0</v>
      </c>
      <c r="Z206" s="28"/>
      <c r="AA206" s="55">
        <f t="shared" si="91"/>
        <v>0</v>
      </c>
      <c r="AB206" s="29"/>
      <c r="AC206" s="55">
        <f t="shared" si="92"/>
        <v>0</v>
      </c>
      <c r="AD206" s="29"/>
      <c r="AE206" s="55">
        <f t="shared" si="93"/>
        <v>0</v>
      </c>
      <c r="AF206" s="29"/>
      <c r="AG206" s="55">
        <f t="shared" si="94"/>
        <v>0</v>
      </c>
      <c r="AH206" s="28"/>
      <c r="AI206" s="55">
        <f t="shared" si="95"/>
        <v>0</v>
      </c>
      <c r="AJ206" s="29"/>
      <c r="AK206" s="55">
        <f t="shared" si="96"/>
        <v>0</v>
      </c>
      <c r="AL206" s="29"/>
      <c r="AM206" s="55">
        <f t="shared" si="97"/>
        <v>0</v>
      </c>
      <c r="AN206" s="28"/>
      <c r="AO206" s="55">
        <f t="shared" si="98"/>
        <v>0</v>
      </c>
      <c r="AP206" s="29"/>
      <c r="AQ206" s="55">
        <f t="shared" si="99"/>
        <v>0</v>
      </c>
      <c r="AR206" s="29"/>
      <c r="AS206" s="55">
        <f t="shared" si="100"/>
        <v>0</v>
      </c>
      <c r="AT206" s="28"/>
      <c r="AU206" s="55">
        <f t="shared" si="101"/>
        <v>0</v>
      </c>
      <c r="AV206" s="28"/>
      <c r="AW206" s="55">
        <f t="shared" si="102"/>
        <v>0</v>
      </c>
      <c r="AX206" s="29"/>
      <c r="AY206" s="55">
        <f t="shared" si="103"/>
        <v>0</v>
      </c>
      <c r="AZ206" s="29"/>
      <c r="BA206" s="55">
        <f t="shared" si="104"/>
        <v>0</v>
      </c>
      <c r="BB206" s="28"/>
      <c r="BC206" s="55">
        <f t="shared" si="105"/>
        <v>0</v>
      </c>
      <c r="BD206" s="29"/>
      <c r="BE206" s="55">
        <f t="shared" si="106"/>
        <v>0</v>
      </c>
      <c r="BF206" s="29"/>
      <c r="BG206" s="55">
        <f t="shared" si="107"/>
        <v>0</v>
      </c>
      <c r="BH206" s="28"/>
      <c r="BI206" s="55">
        <f t="shared" si="108"/>
        <v>0</v>
      </c>
      <c r="BJ206" s="29">
        <v>1</v>
      </c>
      <c r="BK206" s="30">
        <f t="shared" si="109"/>
        <v>1</v>
      </c>
      <c r="BL206" s="70"/>
    </row>
    <row r="207" spans="1:64" ht="15.75" customHeight="1" thickBot="1" x14ac:dyDescent="0.25">
      <c r="A207" s="15" t="s">
        <v>510</v>
      </c>
      <c r="B207" s="24" t="s">
        <v>511</v>
      </c>
      <c r="C207" s="16" t="s">
        <v>447</v>
      </c>
      <c r="D207" s="24">
        <f t="shared" si="110"/>
        <v>1</v>
      </c>
      <c r="E207" s="25" t="s">
        <v>447</v>
      </c>
      <c r="F207" s="26" t="s">
        <v>438</v>
      </c>
      <c r="G207" s="27" t="s">
        <v>446</v>
      </c>
      <c r="H207" s="28"/>
      <c r="I207" s="29">
        <f t="shared" si="111"/>
        <v>0</v>
      </c>
      <c r="J207" s="29"/>
      <c r="K207" s="55">
        <f t="shared" si="112"/>
        <v>0</v>
      </c>
      <c r="L207" s="30"/>
      <c r="M207" s="55">
        <f t="shared" si="113"/>
        <v>0</v>
      </c>
      <c r="N207" s="28"/>
      <c r="O207" s="55">
        <f t="shared" si="114"/>
        <v>0</v>
      </c>
      <c r="P207" s="29"/>
      <c r="Q207" s="55">
        <f t="shared" si="115"/>
        <v>0</v>
      </c>
      <c r="R207" s="29"/>
      <c r="S207" s="55">
        <f t="shared" si="87"/>
        <v>0</v>
      </c>
      <c r="T207" s="28"/>
      <c r="U207" s="55">
        <f t="shared" si="88"/>
        <v>0</v>
      </c>
      <c r="V207" s="29"/>
      <c r="W207" s="55">
        <f t="shared" si="89"/>
        <v>0</v>
      </c>
      <c r="X207" s="29"/>
      <c r="Y207" s="55">
        <f t="shared" si="90"/>
        <v>0</v>
      </c>
      <c r="Z207" s="28"/>
      <c r="AA207" s="55">
        <f t="shared" si="91"/>
        <v>0</v>
      </c>
      <c r="AB207" s="29"/>
      <c r="AC207" s="55">
        <f t="shared" si="92"/>
        <v>0</v>
      </c>
      <c r="AD207" s="29"/>
      <c r="AE207" s="55">
        <f t="shared" si="93"/>
        <v>0</v>
      </c>
      <c r="AF207" s="29"/>
      <c r="AG207" s="55">
        <f t="shared" si="94"/>
        <v>0</v>
      </c>
      <c r="AH207" s="28"/>
      <c r="AI207" s="55">
        <f t="shared" si="95"/>
        <v>0</v>
      </c>
      <c r="AJ207" s="29"/>
      <c r="AK207" s="55">
        <f t="shared" si="96"/>
        <v>0</v>
      </c>
      <c r="AL207" s="29"/>
      <c r="AM207" s="55">
        <f t="shared" si="97"/>
        <v>0</v>
      </c>
      <c r="AN207" s="28"/>
      <c r="AO207" s="55">
        <f t="shared" si="98"/>
        <v>0</v>
      </c>
      <c r="AP207" s="29"/>
      <c r="AQ207" s="55">
        <f t="shared" si="99"/>
        <v>0</v>
      </c>
      <c r="AR207" s="29"/>
      <c r="AS207" s="55">
        <f t="shared" si="100"/>
        <v>0</v>
      </c>
      <c r="AT207" s="28"/>
      <c r="AU207" s="55">
        <f t="shared" si="101"/>
        <v>0</v>
      </c>
      <c r="AV207" s="28"/>
      <c r="AW207" s="55">
        <f t="shared" si="102"/>
        <v>0</v>
      </c>
      <c r="AX207" s="29"/>
      <c r="AY207" s="55">
        <f t="shared" si="103"/>
        <v>0</v>
      </c>
      <c r="AZ207" s="29"/>
      <c r="BA207" s="55">
        <f t="shared" si="104"/>
        <v>0</v>
      </c>
      <c r="BB207" s="28">
        <v>1</v>
      </c>
      <c r="BC207" s="55">
        <f t="shared" si="105"/>
        <v>1</v>
      </c>
      <c r="BD207" s="29"/>
      <c r="BE207" s="55">
        <f t="shared" si="106"/>
        <v>0</v>
      </c>
      <c r="BF207" s="29"/>
      <c r="BG207" s="55">
        <f t="shared" si="107"/>
        <v>0</v>
      </c>
      <c r="BH207" s="28"/>
      <c r="BI207" s="55">
        <f t="shared" si="108"/>
        <v>0</v>
      </c>
      <c r="BJ207" s="29"/>
      <c r="BK207" s="30">
        <f t="shared" si="109"/>
        <v>0</v>
      </c>
      <c r="BL207" s="70"/>
    </row>
    <row r="208" spans="1:64" ht="15.75" customHeight="1" thickBot="1" x14ac:dyDescent="0.25">
      <c r="A208" s="15" t="s">
        <v>512</v>
      </c>
      <c r="B208" s="24" t="s">
        <v>513</v>
      </c>
      <c r="C208" s="16" t="s">
        <v>78</v>
      </c>
      <c r="D208" s="24">
        <f t="shared" si="110"/>
        <v>1</v>
      </c>
      <c r="E208" s="25" t="s">
        <v>78</v>
      </c>
      <c r="F208" s="26" t="s">
        <v>77</v>
      </c>
      <c r="G208" s="27" t="s">
        <v>76</v>
      </c>
      <c r="H208" s="28"/>
      <c r="I208" s="29">
        <f t="shared" si="111"/>
        <v>0</v>
      </c>
      <c r="J208" s="29"/>
      <c r="K208" s="55">
        <f t="shared" si="112"/>
        <v>0</v>
      </c>
      <c r="L208" s="30"/>
      <c r="M208" s="55">
        <f t="shared" si="113"/>
        <v>0</v>
      </c>
      <c r="N208" s="28"/>
      <c r="O208" s="55">
        <f t="shared" si="114"/>
        <v>0</v>
      </c>
      <c r="P208" s="29"/>
      <c r="Q208" s="55">
        <f t="shared" si="115"/>
        <v>0</v>
      </c>
      <c r="R208" s="29"/>
      <c r="S208" s="55">
        <f t="shared" si="87"/>
        <v>0</v>
      </c>
      <c r="T208" s="28"/>
      <c r="U208" s="55">
        <f t="shared" si="88"/>
        <v>0</v>
      </c>
      <c r="V208" s="29"/>
      <c r="W208" s="55">
        <f t="shared" si="89"/>
        <v>0</v>
      </c>
      <c r="X208" s="29">
        <v>1</v>
      </c>
      <c r="Y208" s="55">
        <f t="shared" si="90"/>
        <v>1</v>
      </c>
      <c r="Z208" s="28"/>
      <c r="AA208" s="55">
        <f t="shared" si="91"/>
        <v>0</v>
      </c>
      <c r="AB208" s="29"/>
      <c r="AC208" s="55">
        <f t="shared" si="92"/>
        <v>0</v>
      </c>
      <c r="AD208" s="29"/>
      <c r="AE208" s="55">
        <f t="shared" si="93"/>
        <v>0</v>
      </c>
      <c r="AF208" s="29"/>
      <c r="AG208" s="55">
        <f t="shared" si="94"/>
        <v>0</v>
      </c>
      <c r="AH208" s="28"/>
      <c r="AI208" s="55">
        <f t="shared" si="95"/>
        <v>0</v>
      </c>
      <c r="AJ208" s="29"/>
      <c r="AK208" s="55">
        <f t="shared" si="96"/>
        <v>0</v>
      </c>
      <c r="AL208" s="29"/>
      <c r="AM208" s="55">
        <f t="shared" si="97"/>
        <v>0</v>
      </c>
      <c r="AN208" s="28"/>
      <c r="AO208" s="55">
        <f t="shared" si="98"/>
        <v>0</v>
      </c>
      <c r="AP208" s="29"/>
      <c r="AQ208" s="55">
        <f t="shared" si="99"/>
        <v>0</v>
      </c>
      <c r="AR208" s="29"/>
      <c r="AS208" s="55">
        <f t="shared" si="100"/>
        <v>0</v>
      </c>
      <c r="AT208" s="28"/>
      <c r="AU208" s="55">
        <f t="shared" si="101"/>
        <v>0</v>
      </c>
      <c r="AV208" s="28"/>
      <c r="AW208" s="55">
        <f t="shared" si="102"/>
        <v>0</v>
      </c>
      <c r="AX208" s="29"/>
      <c r="AY208" s="55">
        <f t="shared" si="103"/>
        <v>0</v>
      </c>
      <c r="AZ208" s="29"/>
      <c r="BA208" s="55">
        <f t="shared" si="104"/>
        <v>0</v>
      </c>
      <c r="BB208" s="28"/>
      <c r="BC208" s="55">
        <f t="shared" si="105"/>
        <v>0</v>
      </c>
      <c r="BD208" s="29"/>
      <c r="BE208" s="55">
        <f t="shared" si="106"/>
        <v>0</v>
      </c>
      <c r="BF208" s="29"/>
      <c r="BG208" s="55">
        <f t="shared" si="107"/>
        <v>0</v>
      </c>
      <c r="BH208" s="28"/>
      <c r="BI208" s="55">
        <f t="shared" si="108"/>
        <v>0</v>
      </c>
      <c r="BJ208" s="29"/>
      <c r="BK208" s="30">
        <f t="shared" si="109"/>
        <v>0</v>
      </c>
      <c r="BL208" s="70"/>
    </row>
    <row r="209" spans="1:64" ht="15.75" customHeight="1" thickBot="1" x14ac:dyDescent="0.25">
      <c r="A209" s="15" t="s">
        <v>514</v>
      </c>
      <c r="B209" s="24" t="s">
        <v>515</v>
      </c>
      <c r="C209" s="16" t="s">
        <v>76</v>
      </c>
      <c r="D209" s="24">
        <f t="shared" si="110"/>
        <v>1</v>
      </c>
      <c r="E209" s="25" t="s">
        <v>76</v>
      </c>
      <c r="F209" s="26" t="s">
        <v>77</v>
      </c>
      <c r="G209" s="27" t="s">
        <v>78</v>
      </c>
      <c r="H209" s="28"/>
      <c r="I209" s="29">
        <f t="shared" si="111"/>
        <v>0</v>
      </c>
      <c r="J209" s="29"/>
      <c r="K209" s="55">
        <f t="shared" si="112"/>
        <v>0</v>
      </c>
      <c r="L209" s="30"/>
      <c r="M209" s="55">
        <f t="shared" si="113"/>
        <v>0</v>
      </c>
      <c r="N209" s="28"/>
      <c r="O209" s="55">
        <f t="shared" si="114"/>
        <v>0</v>
      </c>
      <c r="P209" s="29"/>
      <c r="Q209" s="55">
        <f t="shared" si="115"/>
        <v>0</v>
      </c>
      <c r="R209" s="29"/>
      <c r="S209" s="55">
        <f t="shared" si="87"/>
        <v>0</v>
      </c>
      <c r="T209" s="28"/>
      <c r="U209" s="55">
        <f t="shared" si="88"/>
        <v>0</v>
      </c>
      <c r="V209" s="29"/>
      <c r="W209" s="55">
        <f t="shared" si="89"/>
        <v>0</v>
      </c>
      <c r="X209" s="29"/>
      <c r="Y209" s="55">
        <f t="shared" si="90"/>
        <v>0</v>
      </c>
      <c r="Z209" s="28"/>
      <c r="AA209" s="55">
        <f t="shared" si="91"/>
        <v>0</v>
      </c>
      <c r="AB209" s="29"/>
      <c r="AC209" s="55">
        <f t="shared" si="92"/>
        <v>0</v>
      </c>
      <c r="AD209" s="29"/>
      <c r="AE209" s="55">
        <f t="shared" si="93"/>
        <v>0</v>
      </c>
      <c r="AF209" s="29"/>
      <c r="AG209" s="55">
        <f t="shared" si="94"/>
        <v>0</v>
      </c>
      <c r="AH209" s="28">
        <v>1</v>
      </c>
      <c r="AI209" s="55">
        <f t="shared" si="95"/>
        <v>1</v>
      </c>
      <c r="AJ209" s="29"/>
      <c r="AK209" s="55">
        <f t="shared" si="96"/>
        <v>0</v>
      </c>
      <c r="AL209" s="29"/>
      <c r="AM209" s="55">
        <f t="shared" si="97"/>
        <v>0</v>
      </c>
      <c r="AN209" s="28"/>
      <c r="AO209" s="55">
        <f t="shared" si="98"/>
        <v>0</v>
      </c>
      <c r="AP209" s="29"/>
      <c r="AQ209" s="55">
        <f t="shared" si="99"/>
        <v>0</v>
      </c>
      <c r="AR209" s="29"/>
      <c r="AS209" s="55">
        <f t="shared" si="100"/>
        <v>0</v>
      </c>
      <c r="AT209" s="28"/>
      <c r="AU209" s="55">
        <f t="shared" si="101"/>
        <v>0</v>
      </c>
      <c r="AV209" s="28"/>
      <c r="AW209" s="55">
        <f t="shared" si="102"/>
        <v>0</v>
      </c>
      <c r="AX209" s="29"/>
      <c r="AY209" s="55">
        <f t="shared" si="103"/>
        <v>0</v>
      </c>
      <c r="AZ209" s="29"/>
      <c r="BA209" s="55">
        <f t="shared" si="104"/>
        <v>0</v>
      </c>
      <c r="BB209" s="28"/>
      <c r="BC209" s="55">
        <f t="shared" si="105"/>
        <v>0</v>
      </c>
      <c r="BD209" s="29"/>
      <c r="BE209" s="55">
        <f t="shared" si="106"/>
        <v>0</v>
      </c>
      <c r="BF209" s="29"/>
      <c r="BG209" s="55">
        <f t="shared" si="107"/>
        <v>0</v>
      </c>
      <c r="BH209" s="28"/>
      <c r="BI209" s="55">
        <f t="shared" si="108"/>
        <v>0</v>
      </c>
      <c r="BJ209" s="29"/>
      <c r="BK209" s="30">
        <f t="shared" si="109"/>
        <v>0</v>
      </c>
      <c r="BL209" s="70"/>
    </row>
    <row r="210" spans="1:64" ht="15.75" customHeight="1" thickBot="1" x14ac:dyDescent="0.25">
      <c r="A210" s="15" t="s">
        <v>516</v>
      </c>
      <c r="B210" s="24" t="s">
        <v>517</v>
      </c>
      <c r="C210" s="16" t="s">
        <v>76</v>
      </c>
      <c r="D210" s="24">
        <f t="shared" si="110"/>
        <v>1</v>
      </c>
      <c r="E210" s="25" t="s">
        <v>76</v>
      </c>
      <c r="F210" s="26" t="s">
        <v>77</v>
      </c>
      <c r="G210" s="27" t="s">
        <v>78</v>
      </c>
      <c r="H210" s="28"/>
      <c r="I210" s="29">
        <f t="shared" si="111"/>
        <v>0</v>
      </c>
      <c r="J210" s="29"/>
      <c r="K210" s="55">
        <f t="shared" si="112"/>
        <v>0</v>
      </c>
      <c r="L210" s="30"/>
      <c r="M210" s="55">
        <f t="shared" si="113"/>
        <v>0</v>
      </c>
      <c r="N210" s="28"/>
      <c r="O210" s="55">
        <f t="shared" si="114"/>
        <v>0</v>
      </c>
      <c r="P210" s="29"/>
      <c r="Q210" s="55">
        <f t="shared" si="115"/>
        <v>0</v>
      </c>
      <c r="R210" s="29"/>
      <c r="S210" s="55">
        <f t="shared" si="87"/>
        <v>0</v>
      </c>
      <c r="T210" s="28"/>
      <c r="U210" s="55">
        <f t="shared" si="88"/>
        <v>0</v>
      </c>
      <c r="V210" s="29"/>
      <c r="W210" s="55">
        <f t="shared" si="89"/>
        <v>0</v>
      </c>
      <c r="X210" s="29"/>
      <c r="Y210" s="55">
        <f t="shared" si="90"/>
        <v>0</v>
      </c>
      <c r="Z210" s="28"/>
      <c r="AA210" s="55">
        <f t="shared" si="91"/>
        <v>0</v>
      </c>
      <c r="AB210" s="29"/>
      <c r="AC210" s="55">
        <f t="shared" si="92"/>
        <v>0</v>
      </c>
      <c r="AD210" s="29">
        <v>1</v>
      </c>
      <c r="AE210" s="55">
        <f t="shared" si="93"/>
        <v>1</v>
      </c>
      <c r="AF210" s="29"/>
      <c r="AG210" s="55">
        <f t="shared" si="94"/>
        <v>0</v>
      </c>
      <c r="AH210" s="28"/>
      <c r="AI210" s="55">
        <f t="shared" si="95"/>
        <v>0</v>
      </c>
      <c r="AJ210" s="29"/>
      <c r="AK210" s="55">
        <f t="shared" si="96"/>
        <v>0</v>
      </c>
      <c r="AL210" s="29"/>
      <c r="AM210" s="55">
        <f t="shared" si="97"/>
        <v>0</v>
      </c>
      <c r="AN210" s="28"/>
      <c r="AO210" s="55">
        <f t="shared" si="98"/>
        <v>0</v>
      </c>
      <c r="AP210" s="29"/>
      <c r="AQ210" s="55">
        <f t="shared" si="99"/>
        <v>0</v>
      </c>
      <c r="AR210" s="29"/>
      <c r="AS210" s="55">
        <f t="shared" si="100"/>
        <v>0</v>
      </c>
      <c r="AT210" s="28"/>
      <c r="AU210" s="55">
        <f t="shared" si="101"/>
        <v>0</v>
      </c>
      <c r="AV210" s="28"/>
      <c r="AW210" s="55">
        <f t="shared" si="102"/>
        <v>0</v>
      </c>
      <c r="AX210" s="29"/>
      <c r="AY210" s="55">
        <f t="shared" si="103"/>
        <v>0</v>
      </c>
      <c r="AZ210" s="29"/>
      <c r="BA210" s="55">
        <f t="shared" si="104"/>
        <v>0</v>
      </c>
      <c r="BB210" s="28"/>
      <c r="BC210" s="55">
        <f t="shared" si="105"/>
        <v>0</v>
      </c>
      <c r="BD210" s="29"/>
      <c r="BE210" s="55">
        <f t="shared" si="106"/>
        <v>0</v>
      </c>
      <c r="BF210" s="29"/>
      <c r="BG210" s="55">
        <f t="shared" si="107"/>
        <v>0</v>
      </c>
      <c r="BH210" s="28"/>
      <c r="BI210" s="55">
        <f t="shared" si="108"/>
        <v>0</v>
      </c>
      <c r="BJ210" s="29"/>
      <c r="BK210" s="30">
        <f t="shared" si="109"/>
        <v>0</v>
      </c>
      <c r="BL210" s="70"/>
    </row>
    <row r="211" spans="1:64" ht="15.75" customHeight="1" thickBot="1" x14ac:dyDescent="0.25">
      <c r="A211" s="15" t="s">
        <v>518</v>
      </c>
      <c r="B211" s="24" t="s">
        <v>519</v>
      </c>
      <c r="C211" s="16" t="s">
        <v>78</v>
      </c>
      <c r="D211" s="24">
        <f t="shared" si="110"/>
        <v>1</v>
      </c>
      <c r="E211" s="25" t="s">
        <v>78</v>
      </c>
      <c r="F211" s="26" t="s">
        <v>77</v>
      </c>
      <c r="G211" s="27" t="s">
        <v>76</v>
      </c>
      <c r="H211" s="28"/>
      <c r="I211" s="29">
        <f t="shared" si="111"/>
        <v>0</v>
      </c>
      <c r="J211" s="29"/>
      <c r="K211" s="55">
        <f t="shared" si="112"/>
        <v>0</v>
      </c>
      <c r="L211" s="30"/>
      <c r="M211" s="55">
        <f t="shared" si="113"/>
        <v>0</v>
      </c>
      <c r="N211" s="28"/>
      <c r="O211" s="55">
        <f t="shared" si="114"/>
        <v>0</v>
      </c>
      <c r="P211" s="29"/>
      <c r="Q211" s="55">
        <f t="shared" si="115"/>
        <v>0</v>
      </c>
      <c r="R211" s="29"/>
      <c r="S211" s="55">
        <f t="shared" si="87"/>
        <v>0</v>
      </c>
      <c r="T211" s="28"/>
      <c r="U211" s="55">
        <f t="shared" si="88"/>
        <v>0</v>
      </c>
      <c r="V211" s="29"/>
      <c r="W211" s="55">
        <f t="shared" si="89"/>
        <v>0</v>
      </c>
      <c r="X211" s="29"/>
      <c r="Y211" s="55">
        <f t="shared" si="90"/>
        <v>0</v>
      </c>
      <c r="Z211" s="28"/>
      <c r="AA211" s="55">
        <f t="shared" si="91"/>
        <v>0</v>
      </c>
      <c r="AB211" s="29"/>
      <c r="AC211" s="55">
        <f t="shared" si="92"/>
        <v>0</v>
      </c>
      <c r="AD211" s="29"/>
      <c r="AE211" s="55">
        <f t="shared" si="93"/>
        <v>0</v>
      </c>
      <c r="AF211" s="29"/>
      <c r="AG211" s="55">
        <f t="shared" si="94"/>
        <v>0</v>
      </c>
      <c r="AH211" s="28"/>
      <c r="AI211" s="55">
        <f t="shared" si="95"/>
        <v>0</v>
      </c>
      <c r="AJ211" s="29"/>
      <c r="AK211" s="55">
        <f t="shared" si="96"/>
        <v>0</v>
      </c>
      <c r="AL211" s="29"/>
      <c r="AM211" s="55">
        <f t="shared" si="97"/>
        <v>0</v>
      </c>
      <c r="AN211" s="28"/>
      <c r="AO211" s="55">
        <f t="shared" si="98"/>
        <v>0</v>
      </c>
      <c r="AP211" s="29"/>
      <c r="AQ211" s="55">
        <f t="shared" si="99"/>
        <v>0</v>
      </c>
      <c r="AR211" s="29"/>
      <c r="AS211" s="55">
        <f t="shared" si="100"/>
        <v>0</v>
      </c>
      <c r="AT211" s="28"/>
      <c r="AU211" s="55">
        <f t="shared" si="101"/>
        <v>0</v>
      </c>
      <c r="AV211" s="28"/>
      <c r="AW211" s="55">
        <f t="shared" si="102"/>
        <v>0</v>
      </c>
      <c r="AX211" s="29"/>
      <c r="AY211" s="55">
        <f t="shared" si="103"/>
        <v>0</v>
      </c>
      <c r="AZ211" s="29">
        <v>1</v>
      </c>
      <c r="BA211" s="55">
        <f t="shared" si="104"/>
        <v>1</v>
      </c>
      <c r="BB211" s="28"/>
      <c r="BC211" s="55">
        <f t="shared" si="105"/>
        <v>0</v>
      </c>
      <c r="BD211" s="29"/>
      <c r="BE211" s="55">
        <f t="shared" si="106"/>
        <v>0</v>
      </c>
      <c r="BF211" s="29"/>
      <c r="BG211" s="55">
        <f t="shared" si="107"/>
        <v>0</v>
      </c>
      <c r="BH211" s="28"/>
      <c r="BI211" s="55">
        <f t="shared" si="108"/>
        <v>0</v>
      </c>
      <c r="BJ211" s="29"/>
      <c r="BK211" s="30">
        <f t="shared" si="109"/>
        <v>0</v>
      </c>
      <c r="BL211" s="70"/>
    </row>
    <row r="212" spans="1:64" ht="15.75" customHeight="1" thickBot="1" x14ac:dyDescent="0.25">
      <c r="A212" s="15" t="s">
        <v>520</v>
      </c>
      <c r="B212" s="24" t="s">
        <v>521</v>
      </c>
      <c r="C212" s="16" t="s">
        <v>76</v>
      </c>
      <c r="D212" s="24">
        <f t="shared" si="110"/>
        <v>1</v>
      </c>
      <c r="E212" s="25" t="s">
        <v>76</v>
      </c>
      <c r="F212" s="26" t="s">
        <v>77</v>
      </c>
      <c r="G212" s="27" t="s">
        <v>78</v>
      </c>
      <c r="H212" s="28"/>
      <c r="I212" s="29">
        <f t="shared" si="111"/>
        <v>0</v>
      </c>
      <c r="J212" s="29"/>
      <c r="K212" s="55">
        <f t="shared" si="112"/>
        <v>0</v>
      </c>
      <c r="L212" s="30"/>
      <c r="M212" s="55">
        <f t="shared" si="113"/>
        <v>0</v>
      </c>
      <c r="N212" s="28"/>
      <c r="O212" s="55">
        <f t="shared" si="114"/>
        <v>0</v>
      </c>
      <c r="P212" s="29"/>
      <c r="Q212" s="55">
        <f t="shared" si="115"/>
        <v>0</v>
      </c>
      <c r="R212" s="29"/>
      <c r="S212" s="55">
        <f t="shared" si="87"/>
        <v>0</v>
      </c>
      <c r="T212" s="28"/>
      <c r="U212" s="55">
        <f t="shared" si="88"/>
        <v>0</v>
      </c>
      <c r="V212" s="29"/>
      <c r="W212" s="55">
        <f t="shared" si="89"/>
        <v>0</v>
      </c>
      <c r="X212" s="29"/>
      <c r="Y212" s="55">
        <f t="shared" si="90"/>
        <v>0</v>
      </c>
      <c r="Z212" s="28"/>
      <c r="AA212" s="55">
        <f t="shared" si="91"/>
        <v>0</v>
      </c>
      <c r="AB212" s="29"/>
      <c r="AC212" s="55">
        <f t="shared" si="92"/>
        <v>0</v>
      </c>
      <c r="AD212" s="29"/>
      <c r="AE212" s="55">
        <f t="shared" si="93"/>
        <v>0</v>
      </c>
      <c r="AF212" s="29"/>
      <c r="AG212" s="55">
        <f t="shared" si="94"/>
        <v>0</v>
      </c>
      <c r="AH212" s="28"/>
      <c r="AI212" s="55">
        <f t="shared" si="95"/>
        <v>0</v>
      </c>
      <c r="AJ212" s="29"/>
      <c r="AK212" s="55">
        <f t="shared" si="96"/>
        <v>0</v>
      </c>
      <c r="AL212" s="29"/>
      <c r="AM212" s="55">
        <f t="shared" si="97"/>
        <v>0</v>
      </c>
      <c r="AN212" s="28"/>
      <c r="AO212" s="55">
        <f t="shared" si="98"/>
        <v>0</v>
      </c>
      <c r="AP212" s="29"/>
      <c r="AQ212" s="55">
        <f t="shared" si="99"/>
        <v>0</v>
      </c>
      <c r="AR212" s="29"/>
      <c r="AS212" s="55">
        <f t="shared" si="100"/>
        <v>0</v>
      </c>
      <c r="AT212" s="28"/>
      <c r="AU212" s="55">
        <f t="shared" si="101"/>
        <v>0</v>
      </c>
      <c r="AV212" s="28"/>
      <c r="AW212" s="55">
        <f t="shared" si="102"/>
        <v>0</v>
      </c>
      <c r="AX212" s="29">
        <v>1</v>
      </c>
      <c r="AY212" s="55">
        <f t="shared" si="103"/>
        <v>1</v>
      </c>
      <c r="AZ212" s="29"/>
      <c r="BA212" s="55">
        <f t="shared" si="104"/>
        <v>0</v>
      </c>
      <c r="BB212" s="28"/>
      <c r="BC212" s="55">
        <f t="shared" si="105"/>
        <v>0</v>
      </c>
      <c r="BD212" s="29"/>
      <c r="BE212" s="55">
        <f t="shared" si="106"/>
        <v>0</v>
      </c>
      <c r="BF212" s="29"/>
      <c r="BG212" s="55">
        <f t="shared" si="107"/>
        <v>0</v>
      </c>
      <c r="BH212" s="28"/>
      <c r="BI212" s="55">
        <f t="shared" si="108"/>
        <v>0</v>
      </c>
      <c r="BJ212" s="29"/>
      <c r="BK212" s="30">
        <f t="shared" si="109"/>
        <v>0</v>
      </c>
      <c r="BL212" s="70"/>
    </row>
    <row r="213" spans="1:64" ht="15.75" customHeight="1" thickBot="1" x14ac:dyDescent="0.25">
      <c r="A213" s="15" t="s">
        <v>522</v>
      </c>
      <c r="B213" s="24" t="s">
        <v>523</v>
      </c>
      <c r="C213" s="16" t="s">
        <v>76</v>
      </c>
      <c r="D213" s="24">
        <f t="shared" si="110"/>
        <v>1</v>
      </c>
      <c r="E213" s="25" t="s">
        <v>76</v>
      </c>
      <c r="F213" s="26" t="s">
        <v>77</v>
      </c>
      <c r="G213" s="27" t="s">
        <v>78</v>
      </c>
      <c r="H213" s="28"/>
      <c r="I213" s="29">
        <f t="shared" si="111"/>
        <v>0</v>
      </c>
      <c r="J213" s="29"/>
      <c r="K213" s="55">
        <f t="shared" si="112"/>
        <v>0</v>
      </c>
      <c r="L213" s="30"/>
      <c r="M213" s="55">
        <f t="shared" si="113"/>
        <v>0</v>
      </c>
      <c r="N213" s="28"/>
      <c r="O213" s="55">
        <f t="shared" si="114"/>
        <v>0</v>
      </c>
      <c r="P213" s="29"/>
      <c r="Q213" s="55">
        <f t="shared" si="115"/>
        <v>0</v>
      </c>
      <c r="R213" s="29"/>
      <c r="S213" s="55">
        <f t="shared" si="87"/>
        <v>0</v>
      </c>
      <c r="T213" s="28"/>
      <c r="U213" s="55">
        <f t="shared" si="88"/>
        <v>0</v>
      </c>
      <c r="V213" s="29"/>
      <c r="W213" s="55">
        <f t="shared" si="89"/>
        <v>0</v>
      </c>
      <c r="X213" s="29"/>
      <c r="Y213" s="55">
        <f t="shared" si="90"/>
        <v>0</v>
      </c>
      <c r="Z213" s="28"/>
      <c r="AA213" s="55">
        <f t="shared" si="91"/>
        <v>0</v>
      </c>
      <c r="AB213" s="29"/>
      <c r="AC213" s="55">
        <f t="shared" si="92"/>
        <v>0</v>
      </c>
      <c r="AD213" s="29"/>
      <c r="AE213" s="55">
        <f t="shared" si="93"/>
        <v>0</v>
      </c>
      <c r="AF213" s="29"/>
      <c r="AG213" s="55">
        <f t="shared" si="94"/>
        <v>0</v>
      </c>
      <c r="AH213" s="28"/>
      <c r="AI213" s="55">
        <f t="shared" si="95"/>
        <v>0</v>
      </c>
      <c r="AJ213" s="29"/>
      <c r="AK213" s="55">
        <f t="shared" si="96"/>
        <v>0</v>
      </c>
      <c r="AL213" s="29"/>
      <c r="AM213" s="55">
        <f t="shared" si="97"/>
        <v>0</v>
      </c>
      <c r="AN213" s="28"/>
      <c r="AO213" s="55">
        <f t="shared" si="98"/>
        <v>0</v>
      </c>
      <c r="AP213" s="29"/>
      <c r="AQ213" s="55">
        <f t="shared" si="99"/>
        <v>0</v>
      </c>
      <c r="AR213" s="29"/>
      <c r="AS213" s="55">
        <f t="shared" si="100"/>
        <v>0</v>
      </c>
      <c r="AT213" s="28"/>
      <c r="AU213" s="55">
        <f t="shared" si="101"/>
        <v>0</v>
      </c>
      <c r="AV213" s="28"/>
      <c r="AW213" s="55">
        <f t="shared" si="102"/>
        <v>0</v>
      </c>
      <c r="AX213" s="29">
        <v>1</v>
      </c>
      <c r="AY213" s="55">
        <f t="shared" si="103"/>
        <v>1</v>
      </c>
      <c r="AZ213" s="29"/>
      <c r="BA213" s="55">
        <f t="shared" si="104"/>
        <v>0</v>
      </c>
      <c r="BB213" s="28"/>
      <c r="BC213" s="55">
        <f t="shared" si="105"/>
        <v>0</v>
      </c>
      <c r="BD213" s="29"/>
      <c r="BE213" s="55">
        <f t="shared" si="106"/>
        <v>0</v>
      </c>
      <c r="BF213" s="29"/>
      <c r="BG213" s="55">
        <f t="shared" si="107"/>
        <v>0</v>
      </c>
      <c r="BH213" s="28"/>
      <c r="BI213" s="55">
        <f t="shared" si="108"/>
        <v>0</v>
      </c>
      <c r="BJ213" s="29"/>
      <c r="BK213" s="30">
        <f t="shared" si="109"/>
        <v>0</v>
      </c>
      <c r="BL213" s="70"/>
    </row>
    <row r="214" spans="1:64" ht="15.75" customHeight="1" thickBot="1" x14ac:dyDescent="0.25">
      <c r="A214" s="15" t="s">
        <v>524</v>
      </c>
      <c r="B214" s="24" t="s">
        <v>525</v>
      </c>
      <c r="C214" s="16" t="s">
        <v>76</v>
      </c>
      <c r="D214" s="24">
        <f t="shared" si="110"/>
        <v>1</v>
      </c>
      <c r="E214" s="25" t="s">
        <v>76</v>
      </c>
      <c r="F214" s="26" t="s">
        <v>77</v>
      </c>
      <c r="G214" s="27" t="s">
        <v>78</v>
      </c>
      <c r="H214" s="28"/>
      <c r="I214" s="29">
        <f t="shared" si="111"/>
        <v>0</v>
      </c>
      <c r="J214" s="29"/>
      <c r="K214" s="55">
        <f t="shared" si="112"/>
        <v>0</v>
      </c>
      <c r="L214" s="30"/>
      <c r="M214" s="55">
        <f t="shared" si="113"/>
        <v>0</v>
      </c>
      <c r="N214" s="28"/>
      <c r="O214" s="55">
        <f t="shared" si="114"/>
        <v>0</v>
      </c>
      <c r="P214" s="29"/>
      <c r="Q214" s="55">
        <f t="shared" si="115"/>
        <v>0</v>
      </c>
      <c r="R214" s="29"/>
      <c r="S214" s="55">
        <f t="shared" si="87"/>
        <v>0</v>
      </c>
      <c r="T214" s="28"/>
      <c r="U214" s="55">
        <f t="shared" si="88"/>
        <v>0</v>
      </c>
      <c r="V214" s="29">
        <v>1</v>
      </c>
      <c r="W214" s="55">
        <f t="shared" si="89"/>
        <v>1</v>
      </c>
      <c r="X214" s="29"/>
      <c r="Y214" s="55">
        <f t="shared" si="90"/>
        <v>0</v>
      </c>
      <c r="Z214" s="28"/>
      <c r="AA214" s="55">
        <f t="shared" si="91"/>
        <v>0</v>
      </c>
      <c r="AB214" s="29"/>
      <c r="AC214" s="55">
        <f t="shared" si="92"/>
        <v>0</v>
      </c>
      <c r="AD214" s="29"/>
      <c r="AE214" s="55">
        <f t="shared" si="93"/>
        <v>0</v>
      </c>
      <c r="AF214" s="29"/>
      <c r="AG214" s="55">
        <f t="shared" si="94"/>
        <v>0</v>
      </c>
      <c r="AH214" s="28"/>
      <c r="AI214" s="55">
        <f t="shared" si="95"/>
        <v>0</v>
      </c>
      <c r="AJ214" s="29"/>
      <c r="AK214" s="55">
        <f t="shared" si="96"/>
        <v>0</v>
      </c>
      <c r="AL214" s="29"/>
      <c r="AM214" s="55">
        <f t="shared" si="97"/>
        <v>0</v>
      </c>
      <c r="AN214" s="28"/>
      <c r="AO214" s="55">
        <f t="shared" si="98"/>
        <v>0</v>
      </c>
      <c r="AP214" s="29"/>
      <c r="AQ214" s="55">
        <f t="shared" si="99"/>
        <v>0</v>
      </c>
      <c r="AR214" s="29"/>
      <c r="AS214" s="55">
        <f t="shared" si="100"/>
        <v>0</v>
      </c>
      <c r="AT214" s="28"/>
      <c r="AU214" s="55">
        <f t="shared" si="101"/>
        <v>0</v>
      </c>
      <c r="AV214" s="28"/>
      <c r="AW214" s="55">
        <f t="shared" si="102"/>
        <v>0</v>
      </c>
      <c r="AX214" s="29"/>
      <c r="AY214" s="55">
        <f t="shared" si="103"/>
        <v>0</v>
      </c>
      <c r="AZ214" s="29"/>
      <c r="BA214" s="55">
        <f t="shared" si="104"/>
        <v>0</v>
      </c>
      <c r="BB214" s="28"/>
      <c r="BC214" s="55">
        <f t="shared" si="105"/>
        <v>0</v>
      </c>
      <c r="BD214" s="29"/>
      <c r="BE214" s="55">
        <f t="shared" si="106"/>
        <v>0</v>
      </c>
      <c r="BF214" s="29"/>
      <c r="BG214" s="55">
        <f t="shared" si="107"/>
        <v>0</v>
      </c>
      <c r="BH214" s="28"/>
      <c r="BI214" s="55">
        <f t="shared" si="108"/>
        <v>0</v>
      </c>
      <c r="BJ214" s="29"/>
      <c r="BK214" s="30">
        <f t="shared" si="109"/>
        <v>0</v>
      </c>
      <c r="BL214" s="70"/>
    </row>
    <row r="215" spans="1:64" ht="15.75" customHeight="1" thickBot="1" x14ac:dyDescent="0.25">
      <c r="A215" s="15" t="s">
        <v>526</v>
      </c>
      <c r="B215" s="24" t="s">
        <v>527</v>
      </c>
      <c r="C215" s="16" t="s">
        <v>78</v>
      </c>
      <c r="D215" s="24">
        <f t="shared" si="110"/>
        <v>1</v>
      </c>
      <c r="E215" s="25" t="s">
        <v>78</v>
      </c>
      <c r="F215" s="26" t="s">
        <v>77</v>
      </c>
      <c r="G215" s="27" t="s">
        <v>76</v>
      </c>
      <c r="H215" s="28"/>
      <c r="I215" s="29">
        <f t="shared" si="111"/>
        <v>0</v>
      </c>
      <c r="J215" s="29"/>
      <c r="K215" s="55">
        <f t="shared" si="112"/>
        <v>0</v>
      </c>
      <c r="L215" s="30"/>
      <c r="M215" s="55">
        <f t="shared" si="113"/>
        <v>0</v>
      </c>
      <c r="N215" s="28"/>
      <c r="O215" s="55">
        <f t="shared" si="114"/>
        <v>0</v>
      </c>
      <c r="P215" s="29"/>
      <c r="Q215" s="55">
        <f t="shared" si="115"/>
        <v>0</v>
      </c>
      <c r="R215" s="29"/>
      <c r="S215" s="55">
        <f t="shared" si="87"/>
        <v>0</v>
      </c>
      <c r="T215" s="28"/>
      <c r="U215" s="55">
        <f t="shared" si="88"/>
        <v>0</v>
      </c>
      <c r="V215" s="29"/>
      <c r="W215" s="55">
        <f t="shared" si="89"/>
        <v>0</v>
      </c>
      <c r="X215" s="29">
        <v>1</v>
      </c>
      <c r="Y215" s="55">
        <f t="shared" si="90"/>
        <v>1</v>
      </c>
      <c r="Z215" s="28"/>
      <c r="AA215" s="55">
        <f t="shared" si="91"/>
        <v>0</v>
      </c>
      <c r="AB215" s="29"/>
      <c r="AC215" s="55">
        <f t="shared" si="92"/>
        <v>0</v>
      </c>
      <c r="AD215" s="29"/>
      <c r="AE215" s="55">
        <f t="shared" si="93"/>
        <v>0</v>
      </c>
      <c r="AF215" s="29"/>
      <c r="AG215" s="55">
        <f t="shared" si="94"/>
        <v>0</v>
      </c>
      <c r="AH215" s="28"/>
      <c r="AI215" s="55">
        <f t="shared" si="95"/>
        <v>0</v>
      </c>
      <c r="AJ215" s="29"/>
      <c r="AK215" s="55">
        <f t="shared" si="96"/>
        <v>0</v>
      </c>
      <c r="AL215" s="29"/>
      <c r="AM215" s="55">
        <f t="shared" si="97"/>
        <v>0</v>
      </c>
      <c r="AN215" s="28"/>
      <c r="AO215" s="55">
        <f t="shared" si="98"/>
        <v>0</v>
      </c>
      <c r="AP215" s="29"/>
      <c r="AQ215" s="55">
        <f t="shared" si="99"/>
        <v>0</v>
      </c>
      <c r="AR215" s="29"/>
      <c r="AS215" s="55">
        <f t="shared" si="100"/>
        <v>0</v>
      </c>
      <c r="AT215" s="28"/>
      <c r="AU215" s="55">
        <f t="shared" si="101"/>
        <v>0</v>
      </c>
      <c r="AV215" s="28"/>
      <c r="AW215" s="55">
        <f t="shared" si="102"/>
        <v>0</v>
      </c>
      <c r="AX215" s="29"/>
      <c r="AY215" s="55">
        <f t="shared" si="103"/>
        <v>0</v>
      </c>
      <c r="AZ215" s="29"/>
      <c r="BA215" s="55">
        <f t="shared" si="104"/>
        <v>0</v>
      </c>
      <c r="BB215" s="28"/>
      <c r="BC215" s="55">
        <f t="shared" si="105"/>
        <v>0</v>
      </c>
      <c r="BD215" s="29"/>
      <c r="BE215" s="55">
        <f t="shared" si="106"/>
        <v>0</v>
      </c>
      <c r="BF215" s="29"/>
      <c r="BG215" s="55">
        <f t="shared" si="107"/>
        <v>0</v>
      </c>
      <c r="BH215" s="28"/>
      <c r="BI215" s="55">
        <f t="shared" si="108"/>
        <v>0</v>
      </c>
      <c r="BJ215" s="29"/>
      <c r="BK215" s="30">
        <f t="shared" si="109"/>
        <v>0</v>
      </c>
      <c r="BL215" s="70"/>
    </row>
    <row r="216" spans="1:64" ht="15.75" customHeight="1" thickBot="1" x14ac:dyDescent="0.25">
      <c r="A216" s="15" t="s">
        <v>528</v>
      </c>
      <c r="B216" s="24" t="s">
        <v>529</v>
      </c>
      <c r="C216" s="16" t="s">
        <v>530</v>
      </c>
      <c r="D216" s="24">
        <f t="shared" si="110"/>
        <v>1</v>
      </c>
      <c r="E216" s="36" t="s">
        <v>530</v>
      </c>
      <c r="F216" s="34" t="s">
        <v>531</v>
      </c>
      <c r="G216" s="35" t="s">
        <v>532</v>
      </c>
      <c r="H216" s="28"/>
      <c r="I216" s="29">
        <f t="shared" si="111"/>
        <v>0</v>
      </c>
      <c r="J216" s="29"/>
      <c r="K216" s="55">
        <f t="shared" si="112"/>
        <v>0</v>
      </c>
      <c r="L216" s="30"/>
      <c r="M216" s="55">
        <f t="shared" si="113"/>
        <v>0</v>
      </c>
      <c r="N216" s="28"/>
      <c r="O216" s="55">
        <f t="shared" si="114"/>
        <v>0</v>
      </c>
      <c r="P216" s="29"/>
      <c r="Q216" s="55">
        <f t="shared" si="115"/>
        <v>0</v>
      </c>
      <c r="R216" s="29"/>
      <c r="S216" s="55">
        <f t="shared" si="87"/>
        <v>0</v>
      </c>
      <c r="T216" s="28"/>
      <c r="U216" s="55">
        <f t="shared" si="88"/>
        <v>0</v>
      </c>
      <c r="V216" s="29"/>
      <c r="W216" s="55">
        <f t="shared" si="89"/>
        <v>0</v>
      </c>
      <c r="X216" s="29"/>
      <c r="Y216" s="55">
        <f t="shared" si="90"/>
        <v>0</v>
      </c>
      <c r="Z216" s="28"/>
      <c r="AA216" s="55">
        <f t="shared" si="91"/>
        <v>0</v>
      </c>
      <c r="AB216" s="29"/>
      <c r="AC216" s="55">
        <f t="shared" si="92"/>
        <v>0</v>
      </c>
      <c r="AD216" s="29"/>
      <c r="AE216" s="55">
        <f t="shared" si="93"/>
        <v>0</v>
      </c>
      <c r="AF216" s="29"/>
      <c r="AG216" s="55">
        <f t="shared" si="94"/>
        <v>0</v>
      </c>
      <c r="AH216" s="28"/>
      <c r="AI216" s="55">
        <f t="shared" si="95"/>
        <v>0</v>
      </c>
      <c r="AJ216" s="29"/>
      <c r="AK216" s="55">
        <f t="shared" si="96"/>
        <v>0</v>
      </c>
      <c r="AL216" s="29"/>
      <c r="AM216" s="55">
        <f t="shared" si="97"/>
        <v>0</v>
      </c>
      <c r="AN216" s="28"/>
      <c r="AO216" s="55">
        <f t="shared" si="98"/>
        <v>0</v>
      </c>
      <c r="AP216" s="29"/>
      <c r="AQ216" s="55">
        <f t="shared" si="99"/>
        <v>0</v>
      </c>
      <c r="AR216" s="29"/>
      <c r="AS216" s="55">
        <f t="shared" si="100"/>
        <v>0</v>
      </c>
      <c r="AT216" s="28"/>
      <c r="AU216" s="55">
        <f t="shared" si="101"/>
        <v>0</v>
      </c>
      <c r="AV216" s="28"/>
      <c r="AW216" s="55">
        <f t="shared" si="102"/>
        <v>0</v>
      </c>
      <c r="AX216" s="29"/>
      <c r="AY216" s="55">
        <f t="shared" si="103"/>
        <v>0</v>
      </c>
      <c r="AZ216" s="29"/>
      <c r="BA216" s="55">
        <f t="shared" si="104"/>
        <v>0</v>
      </c>
      <c r="BB216" s="28"/>
      <c r="BC216" s="55">
        <f t="shared" si="105"/>
        <v>0</v>
      </c>
      <c r="BD216" s="29">
        <v>1</v>
      </c>
      <c r="BE216" s="55">
        <f t="shared" si="106"/>
        <v>1</v>
      </c>
      <c r="BF216" s="29"/>
      <c r="BG216" s="55">
        <f t="shared" si="107"/>
        <v>0</v>
      </c>
      <c r="BH216" s="28"/>
      <c r="BI216" s="55">
        <f t="shared" si="108"/>
        <v>0</v>
      </c>
      <c r="BJ216" s="29"/>
      <c r="BK216" s="30">
        <f t="shared" si="109"/>
        <v>0</v>
      </c>
      <c r="BL216" s="70"/>
    </row>
    <row r="217" spans="1:64" ht="15.75" customHeight="1" thickBot="1" x14ac:dyDescent="0.25">
      <c r="A217" s="15" t="s">
        <v>533</v>
      </c>
      <c r="B217" s="24" t="s">
        <v>534</v>
      </c>
      <c r="C217" s="16" t="s">
        <v>76</v>
      </c>
      <c r="D217" s="24">
        <f t="shared" si="110"/>
        <v>1</v>
      </c>
      <c r="E217" s="25" t="s">
        <v>76</v>
      </c>
      <c r="F217" s="26" t="s">
        <v>77</v>
      </c>
      <c r="G217" s="27" t="s">
        <v>78</v>
      </c>
      <c r="H217" s="28"/>
      <c r="I217" s="29">
        <f t="shared" si="111"/>
        <v>0</v>
      </c>
      <c r="J217" s="29"/>
      <c r="K217" s="55">
        <f t="shared" si="112"/>
        <v>0</v>
      </c>
      <c r="L217" s="30"/>
      <c r="M217" s="55">
        <f t="shared" si="113"/>
        <v>0</v>
      </c>
      <c r="N217" s="28"/>
      <c r="O217" s="55">
        <f t="shared" si="114"/>
        <v>0</v>
      </c>
      <c r="P217" s="29"/>
      <c r="Q217" s="55">
        <f t="shared" si="115"/>
        <v>0</v>
      </c>
      <c r="R217" s="29"/>
      <c r="S217" s="55">
        <f t="shared" si="87"/>
        <v>0</v>
      </c>
      <c r="T217" s="28"/>
      <c r="U217" s="55">
        <f t="shared" si="88"/>
        <v>0</v>
      </c>
      <c r="V217" s="29"/>
      <c r="W217" s="55">
        <f t="shared" si="89"/>
        <v>0</v>
      </c>
      <c r="X217" s="29"/>
      <c r="Y217" s="55">
        <f t="shared" si="90"/>
        <v>0</v>
      </c>
      <c r="Z217" s="28"/>
      <c r="AA217" s="55">
        <f t="shared" si="91"/>
        <v>0</v>
      </c>
      <c r="AB217" s="29"/>
      <c r="AC217" s="55">
        <f t="shared" si="92"/>
        <v>0</v>
      </c>
      <c r="AD217" s="29"/>
      <c r="AE217" s="55">
        <f t="shared" si="93"/>
        <v>0</v>
      </c>
      <c r="AF217" s="29"/>
      <c r="AG217" s="55">
        <f t="shared" si="94"/>
        <v>0</v>
      </c>
      <c r="AH217" s="28"/>
      <c r="AI217" s="55">
        <f t="shared" si="95"/>
        <v>0</v>
      </c>
      <c r="AJ217" s="29"/>
      <c r="AK217" s="55">
        <f t="shared" si="96"/>
        <v>0</v>
      </c>
      <c r="AL217" s="29"/>
      <c r="AM217" s="55">
        <f t="shared" si="97"/>
        <v>0</v>
      </c>
      <c r="AN217" s="28">
        <v>1</v>
      </c>
      <c r="AO217" s="55">
        <f t="shared" si="98"/>
        <v>1</v>
      </c>
      <c r="AP217" s="29"/>
      <c r="AQ217" s="55">
        <f t="shared" si="99"/>
        <v>0</v>
      </c>
      <c r="AR217" s="29"/>
      <c r="AS217" s="55">
        <f t="shared" si="100"/>
        <v>0</v>
      </c>
      <c r="AT217" s="28"/>
      <c r="AU217" s="55">
        <f t="shared" si="101"/>
        <v>0</v>
      </c>
      <c r="AV217" s="28"/>
      <c r="AW217" s="55">
        <f t="shared" si="102"/>
        <v>0</v>
      </c>
      <c r="AX217" s="29"/>
      <c r="AY217" s="55">
        <f t="shared" si="103"/>
        <v>0</v>
      </c>
      <c r="AZ217" s="29"/>
      <c r="BA217" s="55">
        <f t="shared" si="104"/>
        <v>0</v>
      </c>
      <c r="BB217" s="28"/>
      <c r="BC217" s="55">
        <f t="shared" si="105"/>
        <v>0</v>
      </c>
      <c r="BD217" s="29"/>
      <c r="BE217" s="55">
        <f t="shared" si="106"/>
        <v>0</v>
      </c>
      <c r="BF217" s="29"/>
      <c r="BG217" s="55">
        <f t="shared" si="107"/>
        <v>0</v>
      </c>
      <c r="BH217" s="28"/>
      <c r="BI217" s="55">
        <f t="shared" si="108"/>
        <v>0</v>
      </c>
      <c r="BJ217" s="29"/>
      <c r="BK217" s="30">
        <f t="shared" si="109"/>
        <v>0</v>
      </c>
      <c r="BL217" s="70"/>
    </row>
    <row r="218" spans="1:64" ht="15.75" customHeight="1" thickBot="1" x14ac:dyDescent="0.25">
      <c r="A218" s="15" t="s">
        <v>535</v>
      </c>
      <c r="B218" s="24" t="s">
        <v>536</v>
      </c>
      <c r="C218" s="16" t="s">
        <v>76</v>
      </c>
      <c r="D218" s="24">
        <f t="shared" si="110"/>
        <v>1</v>
      </c>
      <c r="E218" s="25" t="s">
        <v>76</v>
      </c>
      <c r="F218" s="26" t="s">
        <v>77</v>
      </c>
      <c r="G218" s="27" t="s">
        <v>78</v>
      </c>
      <c r="H218" s="28"/>
      <c r="I218" s="29">
        <f t="shared" si="111"/>
        <v>0</v>
      </c>
      <c r="J218" s="29"/>
      <c r="K218" s="55">
        <f t="shared" si="112"/>
        <v>0</v>
      </c>
      <c r="L218" s="30"/>
      <c r="M218" s="55">
        <f t="shared" si="113"/>
        <v>0</v>
      </c>
      <c r="N218" s="28"/>
      <c r="O218" s="55">
        <f t="shared" si="114"/>
        <v>0</v>
      </c>
      <c r="P218" s="29"/>
      <c r="Q218" s="55">
        <f t="shared" si="115"/>
        <v>0</v>
      </c>
      <c r="R218" s="29"/>
      <c r="S218" s="55">
        <f t="shared" si="87"/>
        <v>0</v>
      </c>
      <c r="T218" s="28"/>
      <c r="U218" s="55">
        <f t="shared" si="88"/>
        <v>0</v>
      </c>
      <c r="V218" s="29"/>
      <c r="W218" s="55">
        <f t="shared" si="89"/>
        <v>0</v>
      </c>
      <c r="X218" s="29">
        <v>1</v>
      </c>
      <c r="Y218" s="55">
        <f t="shared" si="90"/>
        <v>1</v>
      </c>
      <c r="Z218" s="28"/>
      <c r="AA218" s="55">
        <f t="shared" si="91"/>
        <v>0</v>
      </c>
      <c r="AB218" s="29"/>
      <c r="AC218" s="55">
        <f t="shared" si="92"/>
        <v>0</v>
      </c>
      <c r="AD218" s="29"/>
      <c r="AE218" s="55">
        <f t="shared" si="93"/>
        <v>0</v>
      </c>
      <c r="AF218" s="29"/>
      <c r="AG218" s="55">
        <f t="shared" si="94"/>
        <v>0</v>
      </c>
      <c r="AH218" s="28"/>
      <c r="AI218" s="55">
        <f t="shared" si="95"/>
        <v>0</v>
      </c>
      <c r="AJ218" s="29"/>
      <c r="AK218" s="55">
        <f t="shared" si="96"/>
        <v>0</v>
      </c>
      <c r="AL218" s="29"/>
      <c r="AM218" s="55">
        <f t="shared" si="97"/>
        <v>0</v>
      </c>
      <c r="AN218" s="28"/>
      <c r="AO218" s="55">
        <f t="shared" si="98"/>
        <v>0</v>
      </c>
      <c r="AP218" s="29"/>
      <c r="AQ218" s="55">
        <f t="shared" si="99"/>
        <v>0</v>
      </c>
      <c r="AR218" s="29"/>
      <c r="AS218" s="55">
        <f t="shared" si="100"/>
        <v>0</v>
      </c>
      <c r="AT218" s="28"/>
      <c r="AU218" s="55">
        <f t="shared" si="101"/>
        <v>0</v>
      </c>
      <c r="AV218" s="28"/>
      <c r="AW218" s="55">
        <f t="shared" si="102"/>
        <v>0</v>
      </c>
      <c r="AX218" s="29"/>
      <c r="AY218" s="55">
        <f t="shared" si="103"/>
        <v>0</v>
      </c>
      <c r="AZ218" s="29"/>
      <c r="BA218" s="55">
        <f t="shared" si="104"/>
        <v>0</v>
      </c>
      <c r="BB218" s="28"/>
      <c r="BC218" s="55">
        <f t="shared" si="105"/>
        <v>0</v>
      </c>
      <c r="BD218" s="29"/>
      <c r="BE218" s="55">
        <f t="shared" si="106"/>
        <v>0</v>
      </c>
      <c r="BF218" s="29"/>
      <c r="BG218" s="55">
        <f t="shared" si="107"/>
        <v>0</v>
      </c>
      <c r="BH218" s="28"/>
      <c r="BI218" s="55">
        <f t="shared" si="108"/>
        <v>0</v>
      </c>
      <c r="BJ218" s="29"/>
      <c r="BK218" s="30">
        <f t="shared" si="109"/>
        <v>0</v>
      </c>
      <c r="BL218" s="70"/>
    </row>
    <row r="219" spans="1:64" ht="15.75" customHeight="1" thickBot="1" x14ac:dyDescent="0.25">
      <c r="A219" s="15" t="s">
        <v>537</v>
      </c>
      <c r="B219" s="24" t="s">
        <v>538</v>
      </c>
      <c r="C219" s="16" t="s">
        <v>76</v>
      </c>
      <c r="D219" s="24">
        <f t="shared" si="110"/>
        <v>1</v>
      </c>
      <c r="E219" s="25" t="s">
        <v>76</v>
      </c>
      <c r="F219" s="26" t="s">
        <v>77</v>
      </c>
      <c r="G219" s="27" t="s">
        <v>78</v>
      </c>
      <c r="H219" s="28"/>
      <c r="I219" s="29">
        <f t="shared" si="111"/>
        <v>0</v>
      </c>
      <c r="J219" s="29"/>
      <c r="K219" s="55">
        <f t="shared" si="112"/>
        <v>0</v>
      </c>
      <c r="L219" s="30"/>
      <c r="M219" s="55">
        <f t="shared" si="113"/>
        <v>0</v>
      </c>
      <c r="N219" s="28"/>
      <c r="O219" s="55">
        <f t="shared" si="114"/>
        <v>0</v>
      </c>
      <c r="P219" s="29"/>
      <c r="Q219" s="55">
        <f t="shared" si="115"/>
        <v>0</v>
      </c>
      <c r="R219" s="29"/>
      <c r="S219" s="55">
        <f t="shared" si="87"/>
        <v>0</v>
      </c>
      <c r="T219" s="28"/>
      <c r="U219" s="55">
        <f t="shared" si="88"/>
        <v>0</v>
      </c>
      <c r="V219" s="29"/>
      <c r="W219" s="55">
        <f t="shared" si="89"/>
        <v>0</v>
      </c>
      <c r="X219" s="29"/>
      <c r="Y219" s="55">
        <f t="shared" si="90"/>
        <v>0</v>
      </c>
      <c r="Z219" s="28"/>
      <c r="AA219" s="55">
        <f t="shared" si="91"/>
        <v>0</v>
      </c>
      <c r="AB219" s="29"/>
      <c r="AC219" s="55">
        <f t="shared" si="92"/>
        <v>0</v>
      </c>
      <c r="AD219" s="29"/>
      <c r="AE219" s="55">
        <f t="shared" si="93"/>
        <v>0</v>
      </c>
      <c r="AF219" s="29"/>
      <c r="AG219" s="55">
        <f t="shared" si="94"/>
        <v>0</v>
      </c>
      <c r="AH219" s="28"/>
      <c r="AI219" s="55">
        <f t="shared" si="95"/>
        <v>0</v>
      </c>
      <c r="AJ219" s="29"/>
      <c r="AK219" s="55">
        <f t="shared" si="96"/>
        <v>0</v>
      </c>
      <c r="AL219" s="29"/>
      <c r="AM219" s="55">
        <f t="shared" si="97"/>
        <v>0</v>
      </c>
      <c r="AN219" s="28"/>
      <c r="AO219" s="55">
        <f t="shared" si="98"/>
        <v>0</v>
      </c>
      <c r="AP219" s="29"/>
      <c r="AQ219" s="55">
        <f t="shared" si="99"/>
        <v>0</v>
      </c>
      <c r="AR219" s="29"/>
      <c r="AS219" s="55">
        <f t="shared" si="100"/>
        <v>0</v>
      </c>
      <c r="AT219" s="28"/>
      <c r="AU219" s="55">
        <f t="shared" si="101"/>
        <v>0</v>
      </c>
      <c r="AV219" s="28"/>
      <c r="AW219" s="55">
        <f t="shared" si="102"/>
        <v>0</v>
      </c>
      <c r="AX219" s="29"/>
      <c r="AY219" s="55">
        <f t="shared" si="103"/>
        <v>0</v>
      </c>
      <c r="AZ219" s="29"/>
      <c r="BA219" s="55">
        <f t="shared" si="104"/>
        <v>0</v>
      </c>
      <c r="BB219" s="28">
        <v>1</v>
      </c>
      <c r="BC219" s="55">
        <f t="shared" si="105"/>
        <v>1</v>
      </c>
      <c r="BD219" s="29"/>
      <c r="BE219" s="55">
        <f t="shared" si="106"/>
        <v>0</v>
      </c>
      <c r="BF219" s="29"/>
      <c r="BG219" s="55">
        <f t="shared" si="107"/>
        <v>0</v>
      </c>
      <c r="BH219" s="28"/>
      <c r="BI219" s="55">
        <f t="shared" si="108"/>
        <v>0</v>
      </c>
      <c r="BJ219" s="29"/>
      <c r="BK219" s="30">
        <f t="shared" si="109"/>
        <v>0</v>
      </c>
      <c r="BL219" s="70"/>
    </row>
    <row r="220" spans="1:64" ht="15.75" customHeight="1" thickBot="1" x14ac:dyDescent="0.25">
      <c r="A220" s="15" t="s">
        <v>539</v>
      </c>
      <c r="B220" s="24" t="s">
        <v>540</v>
      </c>
      <c r="C220" s="16" t="s">
        <v>78</v>
      </c>
      <c r="D220" s="24">
        <f t="shared" si="110"/>
        <v>1</v>
      </c>
      <c r="E220" s="25" t="s">
        <v>78</v>
      </c>
      <c r="F220" s="26" t="s">
        <v>77</v>
      </c>
      <c r="G220" s="27" t="s">
        <v>76</v>
      </c>
      <c r="H220" s="28"/>
      <c r="I220" s="29">
        <f t="shared" si="111"/>
        <v>0</v>
      </c>
      <c r="J220" s="29"/>
      <c r="K220" s="55">
        <f t="shared" si="112"/>
        <v>0</v>
      </c>
      <c r="L220" s="30"/>
      <c r="M220" s="55">
        <f t="shared" si="113"/>
        <v>0</v>
      </c>
      <c r="N220" s="28"/>
      <c r="O220" s="55">
        <f t="shared" si="114"/>
        <v>0</v>
      </c>
      <c r="P220" s="29"/>
      <c r="Q220" s="55">
        <f t="shared" si="115"/>
        <v>0</v>
      </c>
      <c r="R220" s="29"/>
      <c r="S220" s="55">
        <f t="shared" si="87"/>
        <v>0</v>
      </c>
      <c r="T220" s="28"/>
      <c r="U220" s="55">
        <f t="shared" si="88"/>
        <v>0</v>
      </c>
      <c r="V220" s="29">
        <v>1</v>
      </c>
      <c r="W220" s="55">
        <f t="shared" si="89"/>
        <v>1</v>
      </c>
      <c r="X220" s="29"/>
      <c r="Y220" s="55">
        <f t="shared" si="90"/>
        <v>0</v>
      </c>
      <c r="Z220" s="28"/>
      <c r="AA220" s="55">
        <f t="shared" si="91"/>
        <v>0</v>
      </c>
      <c r="AB220" s="29"/>
      <c r="AC220" s="55">
        <f t="shared" si="92"/>
        <v>0</v>
      </c>
      <c r="AD220" s="29"/>
      <c r="AE220" s="55">
        <f t="shared" si="93"/>
        <v>0</v>
      </c>
      <c r="AF220" s="29"/>
      <c r="AG220" s="55">
        <f t="shared" si="94"/>
        <v>0</v>
      </c>
      <c r="AH220" s="28"/>
      <c r="AI220" s="55">
        <f t="shared" si="95"/>
        <v>0</v>
      </c>
      <c r="AJ220" s="29"/>
      <c r="AK220" s="55">
        <f t="shared" si="96"/>
        <v>0</v>
      </c>
      <c r="AL220" s="29"/>
      <c r="AM220" s="55">
        <f t="shared" si="97"/>
        <v>0</v>
      </c>
      <c r="AN220" s="28"/>
      <c r="AO220" s="55">
        <f t="shared" si="98"/>
        <v>0</v>
      </c>
      <c r="AP220" s="29"/>
      <c r="AQ220" s="55">
        <f t="shared" si="99"/>
        <v>0</v>
      </c>
      <c r="AR220" s="29"/>
      <c r="AS220" s="55">
        <f t="shared" si="100"/>
        <v>0</v>
      </c>
      <c r="AT220" s="28"/>
      <c r="AU220" s="55">
        <f t="shared" si="101"/>
        <v>0</v>
      </c>
      <c r="AV220" s="28"/>
      <c r="AW220" s="55">
        <f t="shared" si="102"/>
        <v>0</v>
      </c>
      <c r="AX220" s="29"/>
      <c r="AY220" s="55">
        <f t="shared" si="103"/>
        <v>0</v>
      </c>
      <c r="AZ220" s="29"/>
      <c r="BA220" s="55">
        <f t="shared" si="104"/>
        <v>0</v>
      </c>
      <c r="BB220" s="28"/>
      <c r="BC220" s="55">
        <f t="shared" si="105"/>
        <v>0</v>
      </c>
      <c r="BD220" s="29"/>
      <c r="BE220" s="55">
        <f t="shared" si="106"/>
        <v>0</v>
      </c>
      <c r="BF220" s="29"/>
      <c r="BG220" s="55">
        <f t="shared" si="107"/>
        <v>0</v>
      </c>
      <c r="BH220" s="28"/>
      <c r="BI220" s="55">
        <f t="shared" si="108"/>
        <v>0</v>
      </c>
      <c r="BJ220" s="29"/>
      <c r="BK220" s="30">
        <f t="shared" si="109"/>
        <v>0</v>
      </c>
      <c r="BL220" s="70"/>
    </row>
    <row r="221" spans="1:64" ht="15.75" customHeight="1" thickBot="1" x14ac:dyDescent="0.25">
      <c r="A221" s="15" t="s">
        <v>541</v>
      </c>
      <c r="B221" s="24" t="s">
        <v>542</v>
      </c>
      <c r="C221" s="16" t="s">
        <v>77</v>
      </c>
      <c r="D221" s="24">
        <f t="shared" si="110"/>
        <v>0</v>
      </c>
      <c r="E221" s="25" t="s">
        <v>76</v>
      </c>
      <c r="F221" s="26" t="s">
        <v>77</v>
      </c>
      <c r="G221" s="27" t="s">
        <v>78</v>
      </c>
      <c r="H221" s="28"/>
      <c r="I221" s="29">
        <f t="shared" si="111"/>
        <v>0</v>
      </c>
      <c r="J221" s="29"/>
      <c r="K221" s="55">
        <f t="shared" si="112"/>
        <v>0</v>
      </c>
      <c r="L221" s="30"/>
      <c r="M221" s="55">
        <f t="shared" si="113"/>
        <v>0</v>
      </c>
      <c r="N221" s="28"/>
      <c r="O221" s="55">
        <f t="shared" si="114"/>
        <v>0</v>
      </c>
      <c r="P221" s="29"/>
      <c r="Q221" s="55">
        <f t="shared" si="115"/>
        <v>0</v>
      </c>
      <c r="R221" s="29"/>
      <c r="S221" s="55">
        <f t="shared" si="87"/>
        <v>0</v>
      </c>
      <c r="T221" s="28"/>
      <c r="U221" s="55">
        <f t="shared" si="88"/>
        <v>0</v>
      </c>
      <c r="V221" s="29"/>
      <c r="W221" s="55">
        <f t="shared" si="89"/>
        <v>0</v>
      </c>
      <c r="X221" s="29"/>
      <c r="Y221" s="55">
        <f t="shared" si="90"/>
        <v>0</v>
      </c>
      <c r="Z221" s="28"/>
      <c r="AA221" s="55">
        <f t="shared" si="91"/>
        <v>0</v>
      </c>
      <c r="AB221" s="29"/>
      <c r="AC221" s="55">
        <f t="shared" si="92"/>
        <v>0</v>
      </c>
      <c r="AD221" s="29"/>
      <c r="AE221" s="55">
        <f t="shared" si="93"/>
        <v>0</v>
      </c>
      <c r="AF221" s="29"/>
      <c r="AG221" s="55">
        <f t="shared" si="94"/>
        <v>0</v>
      </c>
      <c r="AH221" s="28"/>
      <c r="AI221" s="55">
        <f t="shared" si="95"/>
        <v>0</v>
      </c>
      <c r="AJ221" s="29"/>
      <c r="AK221" s="55">
        <f t="shared" si="96"/>
        <v>0</v>
      </c>
      <c r="AL221" s="29"/>
      <c r="AM221" s="55">
        <f t="shared" si="97"/>
        <v>0</v>
      </c>
      <c r="AN221" s="28"/>
      <c r="AO221" s="55">
        <f t="shared" si="98"/>
        <v>0</v>
      </c>
      <c r="AP221" s="29"/>
      <c r="AQ221" s="55">
        <f t="shared" si="99"/>
        <v>0</v>
      </c>
      <c r="AR221" s="29"/>
      <c r="AS221" s="55">
        <f t="shared" si="100"/>
        <v>0</v>
      </c>
      <c r="AT221" s="28"/>
      <c r="AU221" s="55">
        <f t="shared" si="101"/>
        <v>0</v>
      </c>
      <c r="AV221" s="28"/>
      <c r="AW221" s="55">
        <f t="shared" si="102"/>
        <v>0</v>
      </c>
      <c r="AX221" s="29"/>
      <c r="AY221" s="55">
        <f t="shared" si="103"/>
        <v>0</v>
      </c>
      <c r="AZ221" s="29">
        <v>1</v>
      </c>
      <c r="BA221" s="55">
        <f t="shared" si="104"/>
        <v>0</v>
      </c>
      <c r="BB221" s="28"/>
      <c r="BC221" s="55">
        <f t="shared" si="105"/>
        <v>0</v>
      </c>
      <c r="BD221" s="29"/>
      <c r="BE221" s="55">
        <f t="shared" si="106"/>
        <v>0</v>
      </c>
      <c r="BF221" s="29"/>
      <c r="BG221" s="55">
        <f t="shared" si="107"/>
        <v>0</v>
      </c>
      <c r="BH221" s="28"/>
      <c r="BI221" s="55">
        <f t="shared" si="108"/>
        <v>0</v>
      </c>
      <c r="BJ221" s="29"/>
      <c r="BK221" s="30">
        <f t="shared" si="109"/>
        <v>0</v>
      </c>
      <c r="BL221" s="70"/>
    </row>
    <row r="222" spans="1:64" ht="15.75" customHeight="1" thickBot="1" x14ac:dyDescent="0.25">
      <c r="A222" s="15" t="s">
        <v>543</v>
      </c>
      <c r="B222" s="24" t="s">
        <v>544</v>
      </c>
      <c r="C222" s="16" t="s">
        <v>78</v>
      </c>
      <c r="D222" s="24">
        <f t="shared" si="110"/>
        <v>1</v>
      </c>
      <c r="E222" s="25" t="s">
        <v>78</v>
      </c>
      <c r="F222" s="26" t="s">
        <v>77</v>
      </c>
      <c r="G222" s="27" t="s">
        <v>76</v>
      </c>
      <c r="H222" s="28"/>
      <c r="I222" s="29">
        <f t="shared" si="111"/>
        <v>0</v>
      </c>
      <c r="J222" s="29"/>
      <c r="K222" s="55">
        <f t="shared" si="112"/>
        <v>0</v>
      </c>
      <c r="L222" s="30">
        <v>1</v>
      </c>
      <c r="M222" s="55">
        <f t="shared" si="113"/>
        <v>1</v>
      </c>
      <c r="N222" s="28"/>
      <c r="O222" s="55">
        <f t="shared" si="114"/>
        <v>0</v>
      </c>
      <c r="P222" s="29"/>
      <c r="Q222" s="55">
        <f t="shared" si="115"/>
        <v>0</v>
      </c>
      <c r="R222" s="29"/>
      <c r="S222" s="55">
        <f t="shared" si="87"/>
        <v>0</v>
      </c>
      <c r="T222" s="28"/>
      <c r="U222" s="55">
        <f t="shared" si="88"/>
        <v>0</v>
      </c>
      <c r="V222" s="29"/>
      <c r="W222" s="55">
        <f t="shared" si="89"/>
        <v>0</v>
      </c>
      <c r="X222" s="29"/>
      <c r="Y222" s="55">
        <f t="shared" si="90"/>
        <v>0</v>
      </c>
      <c r="Z222" s="28"/>
      <c r="AA222" s="55">
        <f t="shared" si="91"/>
        <v>0</v>
      </c>
      <c r="AB222" s="29"/>
      <c r="AC222" s="55">
        <f t="shared" si="92"/>
        <v>0</v>
      </c>
      <c r="AD222" s="29"/>
      <c r="AE222" s="55">
        <f t="shared" si="93"/>
        <v>0</v>
      </c>
      <c r="AF222" s="29"/>
      <c r="AG222" s="55">
        <f t="shared" si="94"/>
        <v>0</v>
      </c>
      <c r="AH222" s="28"/>
      <c r="AI222" s="55">
        <f t="shared" si="95"/>
        <v>0</v>
      </c>
      <c r="AJ222" s="29"/>
      <c r="AK222" s="55">
        <f t="shared" si="96"/>
        <v>0</v>
      </c>
      <c r="AL222" s="29"/>
      <c r="AM222" s="55">
        <f t="shared" si="97"/>
        <v>0</v>
      </c>
      <c r="AN222" s="28"/>
      <c r="AO222" s="55">
        <f t="shared" si="98"/>
        <v>0</v>
      </c>
      <c r="AP222" s="29"/>
      <c r="AQ222" s="55">
        <f t="shared" si="99"/>
        <v>0</v>
      </c>
      <c r="AR222" s="29"/>
      <c r="AS222" s="55">
        <f t="shared" si="100"/>
        <v>0</v>
      </c>
      <c r="AT222" s="28"/>
      <c r="AU222" s="55">
        <f t="shared" si="101"/>
        <v>0</v>
      </c>
      <c r="AV222" s="28"/>
      <c r="AW222" s="55">
        <f t="shared" si="102"/>
        <v>0</v>
      </c>
      <c r="AX222" s="29"/>
      <c r="AY222" s="55">
        <f t="shared" si="103"/>
        <v>0</v>
      </c>
      <c r="AZ222" s="29"/>
      <c r="BA222" s="55">
        <f t="shared" si="104"/>
        <v>0</v>
      </c>
      <c r="BB222" s="28"/>
      <c r="BC222" s="55">
        <f t="shared" si="105"/>
        <v>0</v>
      </c>
      <c r="BD222" s="29"/>
      <c r="BE222" s="55">
        <f t="shared" si="106"/>
        <v>0</v>
      </c>
      <c r="BF222" s="29"/>
      <c r="BG222" s="55">
        <f t="shared" si="107"/>
        <v>0</v>
      </c>
      <c r="BH222" s="28"/>
      <c r="BI222" s="55">
        <f t="shared" si="108"/>
        <v>0</v>
      </c>
      <c r="BJ222" s="29"/>
      <c r="BK222" s="30">
        <f t="shared" si="109"/>
        <v>0</v>
      </c>
      <c r="BL222" s="70"/>
    </row>
    <row r="223" spans="1:64" ht="15.75" customHeight="1" thickBot="1" x14ac:dyDescent="0.25">
      <c r="A223" s="15" t="s">
        <v>545</v>
      </c>
      <c r="B223" s="24" t="s">
        <v>546</v>
      </c>
      <c r="C223" s="16" t="s">
        <v>78</v>
      </c>
      <c r="D223" s="24">
        <f t="shared" si="110"/>
        <v>1</v>
      </c>
      <c r="E223" s="25" t="s">
        <v>78</v>
      </c>
      <c r="F223" s="26" t="s">
        <v>77</v>
      </c>
      <c r="G223" s="27" t="s">
        <v>76</v>
      </c>
      <c r="H223" s="28"/>
      <c r="I223" s="29">
        <f t="shared" si="111"/>
        <v>0</v>
      </c>
      <c r="J223" s="29"/>
      <c r="K223" s="55">
        <f t="shared" si="112"/>
        <v>0</v>
      </c>
      <c r="L223" s="30"/>
      <c r="M223" s="55">
        <f t="shared" si="113"/>
        <v>0</v>
      </c>
      <c r="N223" s="28">
        <v>1</v>
      </c>
      <c r="O223" s="55">
        <f t="shared" si="114"/>
        <v>1</v>
      </c>
      <c r="P223" s="29"/>
      <c r="Q223" s="55">
        <f t="shared" si="115"/>
        <v>0</v>
      </c>
      <c r="R223" s="29"/>
      <c r="S223" s="55">
        <f t="shared" si="87"/>
        <v>0</v>
      </c>
      <c r="T223" s="28"/>
      <c r="U223" s="55">
        <f t="shared" si="88"/>
        <v>0</v>
      </c>
      <c r="V223" s="29"/>
      <c r="W223" s="55">
        <f t="shared" si="89"/>
        <v>0</v>
      </c>
      <c r="X223" s="29"/>
      <c r="Y223" s="55">
        <f t="shared" si="90"/>
        <v>0</v>
      </c>
      <c r="Z223" s="28"/>
      <c r="AA223" s="55">
        <f t="shared" si="91"/>
        <v>0</v>
      </c>
      <c r="AB223" s="29"/>
      <c r="AC223" s="55">
        <f t="shared" si="92"/>
        <v>0</v>
      </c>
      <c r="AD223" s="29"/>
      <c r="AE223" s="55">
        <f t="shared" si="93"/>
        <v>0</v>
      </c>
      <c r="AF223" s="29"/>
      <c r="AG223" s="55">
        <f t="shared" si="94"/>
        <v>0</v>
      </c>
      <c r="AH223" s="28"/>
      <c r="AI223" s="55">
        <f t="shared" si="95"/>
        <v>0</v>
      </c>
      <c r="AJ223" s="29"/>
      <c r="AK223" s="55">
        <f t="shared" si="96"/>
        <v>0</v>
      </c>
      <c r="AL223" s="29"/>
      <c r="AM223" s="55">
        <f t="shared" si="97"/>
        <v>0</v>
      </c>
      <c r="AN223" s="28"/>
      <c r="AO223" s="55">
        <f t="shared" si="98"/>
        <v>0</v>
      </c>
      <c r="AP223" s="29"/>
      <c r="AQ223" s="55">
        <f t="shared" si="99"/>
        <v>0</v>
      </c>
      <c r="AR223" s="29"/>
      <c r="AS223" s="55">
        <f t="shared" si="100"/>
        <v>0</v>
      </c>
      <c r="AT223" s="28"/>
      <c r="AU223" s="55">
        <f t="shared" si="101"/>
        <v>0</v>
      </c>
      <c r="AV223" s="28"/>
      <c r="AW223" s="55">
        <f t="shared" si="102"/>
        <v>0</v>
      </c>
      <c r="AX223" s="29"/>
      <c r="AY223" s="55">
        <f t="shared" si="103"/>
        <v>0</v>
      </c>
      <c r="AZ223" s="29"/>
      <c r="BA223" s="55">
        <f t="shared" si="104"/>
        <v>0</v>
      </c>
      <c r="BB223" s="28"/>
      <c r="BC223" s="55">
        <f t="shared" si="105"/>
        <v>0</v>
      </c>
      <c r="BD223" s="29"/>
      <c r="BE223" s="55">
        <f t="shared" si="106"/>
        <v>0</v>
      </c>
      <c r="BF223" s="29"/>
      <c r="BG223" s="55">
        <f t="shared" si="107"/>
        <v>0</v>
      </c>
      <c r="BH223" s="28"/>
      <c r="BI223" s="55">
        <f t="shared" si="108"/>
        <v>0</v>
      </c>
      <c r="BJ223" s="29"/>
      <c r="BK223" s="30">
        <f t="shared" si="109"/>
        <v>0</v>
      </c>
      <c r="BL223" s="70"/>
    </row>
    <row r="224" spans="1:64" ht="15.75" customHeight="1" thickBot="1" x14ac:dyDescent="0.25">
      <c r="A224" s="15" t="s">
        <v>547</v>
      </c>
      <c r="B224" s="24" t="s">
        <v>548</v>
      </c>
      <c r="C224" s="16" t="s">
        <v>78</v>
      </c>
      <c r="D224" s="24">
        <f t="shared" si="110"/>
        <v>1</v>
      </c>
      <c r="E224" s="25" t="s">
        <v>78</v>
      </c>
      <c r="F224" s="26" t="s">
        <v>77</v>
      </c>
      <c r="G224" s="27" t="s">
        <v>76</v>
      </c>
      <c r="H224" s="28"/>
      <c r="I224" s="29">
        <f t="shared" si="111"/>
        <v>0</v>
      </c>
      <c r="J224" s="29"/>
      <c r="K224" s="55">
        <f t="shared" si="112"/>
        <v>0</v>
      </c>
      <c r="L224" s="30"/>
      <c r="M224" s="55">
        <f t="shared" si="113"/>
        <v>0</v>
      </c>
      <c r="N224" s="28"/>
      <c r="O224" s="55">
        <f t="shared" si="114"/>
        <v>0</v>
      </c>
      <c r="P224" s="29"/>
      <c r="Q224" s="55">
        <f t="shared" si="115"/>
        <v>0</v>
      </c>
      <c r="R224" s="29"/>
      <c r="S224" s="55">
        <f t="shared" si="87"/>
        <v>0</v>
      </c>
      <c r="T224" s="28"/>
      <c r="U224" s="55">
        <f t="shared" si="88"/>
        <v>0</v>
      </c>
      <c r="V224" s="29"/>
      <c r="W224" s="55">
        <f t="shared" si="89"/>
        <v>0</v>
      </c>
      <c r="X224" s="29"/>
      <c r="Y224" s="55">
        <f t="shared" si="90"/>
        <v>0</v>
      </c>
      <c r="Z224" s="28"/>
      <c r="AA224" s="55">
        <f t="shared" si="91"/>
        <v>0</v>
      </c>
      <c r="AB224" s="29"/>
      <c r="AC224" s="55">
        <f t="shared" si="92"/>
        <v>0</v>
      </c>
      <c r="AD224" s="29"/>
      <c r="AE224" s="55">
        <f t="shared" si="93"/>
        <v>0</v>
      </c>
      <c r="AF224" s="29"/>
      <c r="AG224" s="55">
        <f t="shared" si="94"/>
        <v>0</v>
      </c>
      <c r="AH224" s="28"/>
      <c r="AI224" s="55">
        <f t="shared" si="95"/>
        <v>0</v>
      </c>
      <c r="AJ224" s="29"/>
      <c r="AK224" s="55">
        <f t="shared" si="96"/>
        <v>0</v>
      </c>
      <c r="AL224" s="29">
        <v>1</v>
      </c>
      <c r="AM224" s="55">
        <f t="shared" si="97"/>
        <v>1</v>
      </c>
      <c r="AN224" s="28"/>
      <c r="AO224" s="55">
        <f t="shared" si="98"/>
        <v>0</v>
      </c>
      <c r="AP224" s="29"/>
      <c r="AQ224" s="55">
        <f t="shared" si="99"/>
        <v>0</v>
      </c>
      <c r="AR224" s="29"/>
      <c r="AS224" s="55">
        <f t="shared" si="100"/>
        <v>0</v>
      </c>
      <c r="AT224" s="28"/>
      <c r="AU224" s="55">
        <f t="shared" si="101"/>
        <v>0</v>
      </c>
      <c r="AV224" s="28"/>
      <c r="AW224" s="55">
        <f t="shared" si="102"/>
        <v>0</v>
      </c>
      <c r="AX224" s="29"/>
      <c r="AY224" s="55">
        <f t="shared" si="103"/>
        <v>0</v>
      </c>
      <c r="AZ224" s="29"/>
      <c r="BA224" s="55">
        <f t="shared" si="104"/>
        <v>0</v>
      </c>
      <c r="BB224" s="28"/>
      <c r="BC224" s="55">
        <f t="shared" si="105"/>
        <v>0</v>
      </c>
      <c r="BD224" s="29"/>
      <c r="BE224" s="55">
        <f t="shared" si="106"/>
        <v>0</v>
      </c>
      <c r="BF224" s="29"/>
      <c r="BG224" s="55">
        <f t="shared" si="107"/>
        <v>0</v>
      </c>
      <c r="BH224" s="28"/>
      <c r="BI224" s="55">
        <f t="shared" si="108"/>
        <v>0</v>
      </c>
      <c r="BJ224" s="29"/>
      <c r="BK224" s="30">
        <f t="shared" si="109"/>
        <v>0</v>
      </c>
      <c r="BL224" s="70"/>
    </row>
    <row r="225" spans="1:64" ht="15.75" customHeight="1" thickBot="1" x14ac:dyDescent="0.25">
      <c r="A225" s="15" t="s">
        <v>549</v>
      </c>
      <c r="B225" s="24" t="s">
        <v>550</v>
      </c>
      <c r="C225" s="16" t="s">
        <v>78</v>
      </c>
      <c r="D225" s="24">
        <f t="shared" si="110"/>
        <v>1</v>
      </c>
      <c r="E225" s="25" t="s">
        <v>78</v>
      </c>
      <c r="F225" s="26" t="s">
        <v>77</v>
      </c>
      <c r="G225" s="27" t="s">
        <v>76</v>
      </c>
      <c r="H225" s="28"/>
      <c r="I225" s="29">
        <f t="shared" si="111"/>
        <v>0</v>
      </c>
      <c r="J225" s="29"/>
      <c r="K225" s="55">
        <f t="shared" si="112"/>
        <v>0</v>
      </c>
      <c r="L225" s="30"/>
      <c r="M225" s="55">
        <f t="shared" si="113"/>
        <v>0</v>
      </c>
      <c r="N225" s="28"/>
      <c r="O225" s="55">
        <f t="shared" si="114"/>
        <v>0</v>
      </c>
      <c r="P225" s="29"/>
      <c r="Q225" s="55">
        <f t="shared" si="115"/>
        <v>0</v>
      </c>
      <c r="R225" s="29"/>
      <c r="S225" s="55">
        <f t="shared" si="87"/>
        <v>0</v>
      </c>
      <c r="T225" s="28"/>
      <c r="U225" s="55">
        <f t="shared" si="88"/>
        <v>0</v>
      </c>
      <c r="V225" s="29"/>
      <c r="W225" s="55">
        <f t="shared" si="89"/>
        <v>0</v>
      </c>
      <c r="X225" s="29"/>
      <c r="Y225" s="55">
        <f t="shared" si="90"/>
        <v>0</v>
      </c>
      <c r="Z225" s="28"/>
      <c r="AA225" s="55">
        <f t="shared" si="91"/>
        <v>0</v>
      </c>
      <c r="AB225" s="29"/>
      <c r="AC225" s="55">
        <f t="shared" si="92"/>
        <v>0</v>
      </c>
      <c r="AD225" s="29"/>
      <c r="AE225" s="55">
        <f t="shared" si="93"/>
        <v>0</v>
      </c>
      <c r="AF225" s="29">
        <v>1</v>
      </c>
      <c r="AG225" s="55">
        <f t="shared" si="94"/>
        <v>1</v>
      </c>
      <c r="AH225" s="28"/>
      <c r="AI225" s="55">
        <f t="shared" si="95"/>
        <v>0</v>
      </c>
      <c r="AJ225" s="29"/>
      <c r="AK225" s="55">
        <f t="shared" si="96"/>
        <v>0</v>
      </c>
      <c r="AL225" s="29"/>
      <c r="AM225" s="55">
        <f t="shared" si="97"/>
        <v>0</v>
      </c>
      <c r="AN225" s="28"/>
      <c r="AO225" s="55">
        <f t="shared" si="98"/>
        <v>0</v>
      </c>
      <c r="AP225" s="29"/>
      <c r="AQ225" s="55">
        <f t="shared" si="99"/>
        <v>0</v>
      </c>
      <c r="AR225" s="29"/>
      <c r="AS225" s="55">
        <f t="shared" si="100"/>
        <v>0</v>
      </c>
      <c r="AT225" s="28"/>
      <c r="AU225" s="55">
        <f t="shared" si="101"/>
        <v>0</v>
      </c>
      <c r="AV225" s="28"/>
      <c r="AW225" s="55">
        <f t="shared" si="102"/>
        <v>0</v>
      </c>
      <c r="AX225" s="29"/>
      <c r="AY225" s="55">
        <f t="shared" si="103"/>
        <v>0</v>
      </c>
      <c r="AZ225" s="29"/>
      <c r="BA225" s="55">
        <f t="shared" si="104"/>
        <v>0</v>
      </c>
      <c r="BB225" s="28"/>
      <c r="BC225" s="55">
        <f t="shared" si="105"/>
        <v>0</v>
      </c>
      <c r="BD225" s="29"/>
      <c r="BE225" s="55">
        <f t="shared" si="106"/>
        <v>0</v>
      </c>
      <c r="BF225" s="29"/>
      <c r="BG225" s="55">
        <f t="shared" si="107"/>
        <v>0</v>
      </c>
      <c r="BH225" s="28"/>
      <c r="BI225" s="55">
        <f t="shared" si="108"/>
        <v>0</v>
      </c>
      <c r="BJ225" s="29"/>
      <c r="BK225" s="30">
        <f t="shared" si="109"/>
        <v>0</v>
      </c>
      <c r="BL225" s="70"/>
    </row>
    <row r="226" spans="1:64" ht="15.75" customHeight="1" thickBot="1" x14ac:dyDescent="0.25">
      <c r="A226" s="15" t="s">
        <v>551</v>
      </c>
      <c r="B226" s="24" t="s">
        <v>552</v>
      </c>
      <c r="C226" s="16" t="s">
        <v>76</v>
      </c>
      <c r="D226" s="24">
        <f t="shared" si="110"/>
        <v>-1</v>
      </c>
      <c r="E226" s="25" t="s">
        <v>78</v>
      </c>
      <c r="F226" s="26" t="s">
        <v>77</v>
      </c>
      <c r="G226" s="27" t="s">
        <v>76</v>
      </c>
      <c r="H226" s="28"/>
      <c r="I226" s="29">
        <f t="shared" si="111"/>
        <v>0</v>
      </c>
      <c r="J226" s="29"/>
      <c r="K226" s="55">
        <f t="shared" si="112"/>
        <v>0</v>
      </c>
      <c r="L226" s="30"/>
      <c r="M226" s="55">
        <f t="shared" si="113"/>
        <v>0</v>
      </c>
      <c r="N226" s="28"/>
      <c r="O226" s="55">
        <f t="shared" si="114"/>
        <v>0</v>
      </c>
      <c r="P226" s="29"/>
      <c r="Q226" s="55">
        <f t="shared" si="115"/>
        <v>0</v>
      </c>
      <c r="R226" s="29"/>
      <c r="S226" s="55">
        <f t="shared" si="87"/>
        <v>0</v>
      </c>
      <c r="T226" s="28"/>
      <c r="U226" s="55">
        <f t="shared" si="88"/>
        <v>0</v>
      </c>
      <c r="V226" s="29"/>
      <c r="W226" s="55">
        <f t="shared" si="89"/>
        <v>0</v>
      </c>
      <c r="X226" s="29"/>
      <c r="Y226" s="55">
        <f t="shared" si="90"/>
        <v>0</v>
      </c>
      <c r="Z226" s="28"/>
      <c r="AA226" s="55">
        <f t="shared" si="91"/>
        <v>0</v>
      </c>
      <c r="AB226" s="29"/>
      <c r="AC226" s="55">
        <f t="shared" si="92"/>
        <v>0</v>
      </c>
      <c r="AD226" s="29"/>
      <c r="AE226" s="55">
        <f t="shared" si="93"/>
        <v>0</v>
      </c>
      <c r="AF226" s="29"/>
      <c r="AG226" s="55">
        <f t="shared" si="94"/>
        <v>0</v>
      </c>
      <c r="AH226" s="28"/>
      <c r="AI226" s="55">
        <f t="shared" si="95"/>
        <v>0</v>
      </c>
      <c r="AJ226" s="29"/>
      <c r="AK226" s="55">
        <f t="shared" si="96"/>
        <v>0</v>
      </c>
      <c r="AL226" s="29"/>
      <c r="AM226" s="55">
        <f t="shared" si="97"/>
        <v>0</v>
      </c>
      <c r="AN226" s="28"/>
      <c r="AO226" s="55">
        <f t="shared" si="98"/>
        <v>0</v>
      </c>
      <c r="AP226" s="29"/>
      <c r="AQ226" s="55">
        <f t="shared" si="99"/>
        <v>0</v>
      </c>
      <c r="AR226" s="29"/>
      <c r="AS226" s="55">
        <f t="shared" si="100"/>
        <v>0</v>
      </c>
      <c r="AT226" s="28"/>
      <c r="AU226" s="55">
        <f t="shared" si="101"/>
        <v>0</v>
      </c>
      <c r="AV226" s="28"/>
      <c r="AW226" s="55">
        <f t="shared" si="102"/>
        <v>0</v>
      </c>
      <c r="AX226" s="29"/>
      <c r="AY226" s="55">
        <f t="shared" si="103"/>
        <v>0</v>
      </c>
      <c r="AZ226" s="29"/>
      <c r="BA226" s="55">
        <f t="shared" si="104"/>
        <v>0</v>
      </c>
      <c r="BB226" s="28"/>
      <c r="BC226" s="55">
        <f t="shared" si="105"/>
        <v>0</v>
      </c>
      <c r="BD226" s="29">
        <v>1</v>
      </c>
      <c r="BE226" s="55">
        <f t="shared" si="106"/>
        <v>-1</v>
      </c>
      <c r="BF226" s="29"/>
      <c r="BG226" s="55">
        <f t="shared" si="107"/>
        <v>0</v>
      </c>
      <c r="BH226" s="28"/>
      <c r="BI226" s="55">
        <f t="shared" si="108"/>
        <v>0</v>
      </c>
      <c r="BJ226" s="29"/>
      <c r="BK226" s="30">
        <f t="shared" si="109"/>
        <v>0</v>
      </c>
      <c r="BL226" s="70"/>
    </row>
    <row r="227" spans="1:64" ht="15.75" customHeight="1" thickBot="1" x14ac:dyDescent="0.25">
      <c r="A227" s="15" t="s">
        <v>553</v>
      </c>
      <c r="B227" s="24" t="s">
        <v>554</v>
      </c>
      <c r="C227" s="16" t="s">
        <v>76</v>
      </c>
      <c r="D227" s="24">
        <f t="shared" si="110"/>
        <v>1</v>
      </c>
      <c r="E227" s="25" t="s">
        <v>76</v>
      </c>
      <c r="F227" s="26" t="s">
        <v>77</v>
      </c>
      <c r="G227" s="27" t="s">
        <v>78</v>
      </c>
      <c r="H227" s="28">
        <v>1</v>
      </c>
      <c r="I227" s="29">
        <f t="shared" si="111"/>
        <v>1</v>
      </c>
      <c r="J227" s="29"/>
      <c r="K227" s="55">
        <f t="shared" si="112"/>
        <v>0</v>
      </c>
      <c r="L227" s="30"/>
      <c r="M227" s="55">
        <f t="shared" si="113"/>
        <v>0</v>
      </c>
      <c r="N227" s="28"/>
      <c r="O227" s="55">
        <f t="shared" si="114"/>
        <v>0</v>
      </c>
      <c r="P227" s="29"/>
      <c r="Q227" s="55">
        <f t="shared" si="115"/>
        <v>0</v>
      </c>
      <c r="R227" s="29"/>
      <c r="S227" s="55">
        <f t="shared" si="87"/>
        <v>0</v>
      </c>
      <c r="T227" s="28"/>
      <c r="U227" s="55">
        <f t="shared" si="88"/>
        <v>0</v>
      </c>
      <c r="V227" s="29"/>
      <c r="W227" s="55">
        <f t="shared" si="89"/>
        <v>0</v>
      </c>
      <c r="X227" s="29"/>
      <c r="Y227" s="55">
        <f t="shared" si="90"/>
        <v>0</v>
      </c>
      <c r="Z227" s="28"/>
      <c r="AA227" s="55">
        <f t="shared" si="91"/>
        <v>0</v>
      </c>
      <c r="AB227" s="29"/>
      <c r="AC227" s="55">
        <f t="shared" si="92"/>
        <v>0</v>
      </c>
      <c r="AD227" s="29"/>
      <c r="AE227" s="55">
        <f t="shared" si="93"/>
        <v>0</v>
      </c>
      <c r="AF227" s="29"/>
      <c r="AG227" s="55">
        <f t="shared" si="94"/>
        <v>0</v>
      </c>
      <c r="AH227" s="28"/>
      <c r="AI227" s="55">
        <f t="shared" si="95"/>
        <v>0</v>
      </c>
      <c r="AJ227" s="29"/>
      <c r="AK227" s="55">
        <f t="shared" si="96"/>
        <v>0</v>
      </c>
      <c r="AL227" s="29"/>
      <c r="AM227" s="55">
        <f t="shared" si="97"/>
        <v>0</v>
      </c>
      <c r="AN227" s="28"/>
      <c r="AO227" s="55">
        <f t="shared" si="98"/>
        <v>0</v>
      </c>
      <c r="AP227" s="29"/>
      <c r="AQ227" s="55">
        <f t="shared" si="99"/>
        <v>0</v>
      </c>
      <c r="AR227" s="29"/>
      <c r="AS227" s="55">
        <f t="shared" si="100"/>
        <v>0</v>
      </c>
      <c r="AT227" s="28"/>
      <c r="AU227" s="55">
        <f t="shared" si="101"/>
        <v>0</v>
      </c>
      <c r="AV227" s="28"/>
      <c r="AW227" s="55">
        <f t="shared" si="102"/>
        <v>0</v>
      </c>
      <c r="AX227" s="29"/>
      <c r="AY227" s="55">
        <f t="shared" si="103"/>
        <v>0</v>
      </c>
      <c r="AZ227" s="29"/>
      <c r="BA227" s="55">
        <f t="shared" si="104"/>
        <v>0</v>
      </c>
      <c r="BB227" s="28"/>
      <c r="BC227" s="55">
        <f t="shared" si="105"/>
        <v>0</v>
      </c>
      <c r="BD227" s="29"/>
      <c r="BE227" s="55">
        <f t="shared" si="106"/>
        <v>0</v>
      </c>
      <c r="BF227" s="29"/>
      <c r="BG227" s="55">
        <f t="shared" si="107"/>
        <v>0</v>
      </c>
      <c r="BH227" s="28"/>
      <c r="BI227" s="55">
        <f t="shared" si="108"/>
        <v>0</v>
      </c>
      <c r="BJ227" s="29"/>
      <c r="BK227" s="30">
        <f t="shared" si="109"/>
        <v>0</v>
      </c>
      <c r="BL227" s="70"/>
    </row>
    <row r="228" spans="1:64" ht="15.75" customHeight="1" thickBot="1" x14ac:dyDescent="0.25">
      <c r="A228" s="15" t="s">
        <v>555</v>
      </c>
      <c r="B228" s="24" t="s">
        <v>556</v>
      </c>
      <c r="C228" s="16" t="s">
        <v>78</v>
      </c>
      <c r="D228" s="24">
        <f t="shared" si="110"/>
        <v>1</v>
      </c>
      <c r="E228" s="25" t="s">
        <v>78</v>
      </c>
      <c r="F228" s="26" t="s">
        <v>77</v>
      </c>
      <c r="G228" s="27" t="s">
        <v>76</v>
      </c>
      <c r="H228" s="28"/>
      <c r="I228" s="29">
        <f t="shared" si="111"/>
        <v>0</v>
      </c>
      <c r="J228" s="29"/>
      <c r="K228" s="55">
        <f t="shared" si="112"/>
        <v>0</v>
      </c>
      <c r="L228" s="30"/>
      <c r="M228" s="55">
        <f t="shared" si="113"/>
        <v>0</v>
      </c>
      <c r="N228" s="28"/>
      <c r="O228" s="55">
        <f t="shared" si="114"/>
        <v>0</v>
      </c>
      <c r="P228" s="29"/>
      <c r="Q228" s="55">
        <f t="shared" si="115"/>
        <v>0</v>
      </c>
      <c r="R228" s="29"/>
      <c r="S228" s="55">
        <f t="shared" si="87"/>
        <v>0</v>
      </c>
      <c r="T228" s="28"/>
      <c r="U228" s="55">
        <f t="shared" si="88"/>
        <v>0</v>
      </c>
      <c r="V228" s="29"/>
      <c r="W228" s="55">
        <f t="shared" si="89"/>
        <v>0</v>
      </c>
      <c r="X228" s="29"/>
      <c r="Y228" s="55">
        <f t="shared" si="90"/>
        <v>0</v>
      </c>
      <c r="Z228" s="28"/>
      <c r="AA228" s="55">
        <f t="shared" si="91"/>
        <v>0</v>
      </c>
      <c r="AB228" s="29"/>
      <c r="AC228" s="55">
        <f t="shared" si="92"/>
        <v>0</v>
      </c>
      <c r="AD228" s="29"/>
      <c r="AE228" s="55">
        <f t="shared" si="93"/>
        <v>0</v>
      </c>
      <c r="AF228" s="29">
        <v>1</v>
      </c>
      <c r="AG228" s="55">
        <f t="shared" si="94"/>
        <v>1</v>
      </c>
      <c r="AH228" s="28"/>
      <c r="AI228" s="55">
        <f t="shared" si="95"/>
        <v>0</v>
      </c>
      <c r="AJ228" s="29"/>
      <c r="AK228" s="55">
        <f t="shared" si="96"/>
        <v>0</v>
      </c>
      <c r="AL228" s="29"/>
      <c r="AM228" s="55">
        <f t="shared" si="97"/>
        <v>0</v>
      </c>
      <c r="AN228" s="28"/>
      <c r="AO228" s="55">
        <f t="shared" si="98"/>
        <v>0</v>
      </c>
      <c r="AP228" s="29"/>
      <c r="AQ228" s="55">
        <f t="shared" si="99"/>
        <v>0</v>
      </c>
      <c r="AR228" s="29"/>
      <c r="AS228" s="55">
        <f t="shared" si="100"/>
        <v>0</v>
      </c>
      <c r="AT228" s="28"/>
      <c r="AU228" s="55">
        <f t="shared" si="101"/>
        <v>0</v>
      </c>
      <c r="AV228" s="28"/>
      <c r="AW228" s="55">
        <f t="shared" si="102"/>
        <v>0</v>
      </c>
      <c r="AX228" s="29"/>
      <c r="AY228" s="55">
        <f t="shared" si="103"/>
        <v>0</v>
      </c>
      <c r="AZ228" s="29"/>
      <c r="BA228" s="55">
        <f t="shared" si="104"/>
        <v>0</v>
      </c>
      <c r="BB228" s="28"/>
      <c r="BC228" s="55">
        <f t="shared" si="105"/>
        <v>0</v>
      </c>
      <c r="BD228" s="29"/>
      <c r="BE228" s="55">
        <f t="shared" si="106"/>
        <v>0</v>
      </c>
      <c r="BF228" s="29"/>
      <c r="BG228" s="55">
        <f t="shared" si="107"/>
        <v>0</v>
      </c>
      <c r="BH228" s="28"/>
      <c r="BI228" s="55">
        <f t="shared" si="108"/>
        <v>0</v>
      </c>
      <c r="BJ228" s="29"/>
      <c r="BK228" s="30">
        <f t="shared" si="109"/>
        <v>0</v>
      </c>
      <c r="BL228" s="70"/>
    </row>
    <row r="229" spans="1:64" ht="15.75" customHeight="1" thickBot="1" x14ac:dyDescent="0.25">
      <c r="A229" s="15" t="s">
        <v>557</v>
      </c>
      <c r="B229" s="24" t="s">
        <v>558</v>
      </c>
      <c r="C229" s="16" t="s">
        <v>76</v>
      </c>
      <c r="D229" s="24">
        <f t="shared" si="110"/>
        <v>1</v>
      </c>
      <c r="E229" s="25" t="s">
        <v>76</v>
      </c>
      <c r="F229" s="26" t="s">
        <v>77</v>
      </c>
      <c r="G229" s="27" t="s">
        <v>78</v>
      </c>
      <c r="H229" s="28"/>
      <c r="I229" s="29">
        <f t="shared" si="111"/>
        <v>0</v>
      </c>
      <c r="J229" s="29"/>
      <c r="K229" s="55">
        <f t="shared" si="112"/>
        <v>0</v>
      </c>
      <c r="L229" s="30"/>
      <c r="M229" s="55">
        <f t="shared" si="113"/>
        <v>0</v>
      </c>
      <c r="N229" s="28"/>
      <c r="O229" s="55">
        <f t="shared" si="114"/>
        <v>0</v>
      </c>
      <c r="P229" s="29"/>
      <c r="Q229" s="55">
        <f t="shared" si="115"/>
        <v>0</v>
      </c>
      <c r="R229" s="29"/>
      <c r="S229" s="55">
        <f t="shared" si="87"/>
        <v>0</v>
      </c>
      <c r="T229" s="28"/>
      <c r="U229" s="55">
        <f t="shared" si="88"/>
        <v>0</v>
      </c>
      <c r="V229" s="29"/>
      <c r="W229" s="55">
        <f t="shared" si="89"/>
        <v>0</v>
      </c>
      <c r="X229" s="29"/>
      <c r="Y229" s="55">
        <f t="shared" si="90"/>
        <v>0</v>
      </c>
      <c r="Z229" s="28"/>
      <c r="AA229" s="55">
        <f t="shared" si="91"/>
        <v>0</v>
      </c>
      <c r="AB229" s="29"/>
      <c r="AC229" s="55">
        <f t="shared" si="92"/>
        <v>0</v>
      </c>
      <c r="AD229" s="29"/>
      <c r="AE229" s="55">
        <f t="shared" si="93"/>
        <v>0</v>
      </c>
      <c r="AF229" s="29">
        <v>1</v>
      </c>
      <c r="AG229" s="55">
        <f t="shared" si="94"/>
        <v>1</v>
      </c>
      <c r="AH229" s="28"/>
      <c r="AI229" s="55">
        <f t="shared" si="95"/>
        <v>0</v>
      </c>
      <c r="AJ229" s="29"/>
      <c r="AK229" s="55">
        <f t="shared" si="96"/>
        <v>0</v>
      </c>
      <c r="AL229" s="29"/>
      <c r="AM229" s="55">
        <f t="shared" si="97"/>
        <v>0</v>
      </c>
      <c r="AN229" s="28"/>
      <c r="AO229" s="55">
        <f t="shared" si="98"/>
        <v>0</v>
      </c>
      <c r="AP229" s="29"/>
      <c r="AQ229" s="55">
        <f t="shared" si="99"/>
        <v>0</v>
      </c>
      <c r="AR229" s="29"/>
      <c r="AS229" s="55">
        <f t="shared" si="100"/>
        <v>0</v>
      </c>
      <c r="AT229" s="28"/>
      <c r="AU229" s="55">
        <f t="shared" si="101"/>
        <v>0</v>
      </c>
      <c r="AV229" s="28"/>
      <c r="AW229" s="55">
        <f t="shared" si="102"/>
        <v>0</v>
      </c>
      <c r="AX229" s="29"/>
      <c r="AY229" s="55">
        <f t="shared" si="103"/>
        <v>0</v>
      </c>
      <c r="AZ229" s="29"/>
      <c r="BA229" s="55">
        <f t="shared" si="104"/>
        <v>0</v>
      </c>
      <c r="BB229" s="28"/>
      <c r="BC229" s="55">
        <f t="shared" si="105"/>
        <v>0</v>
      </c>
      <c r="BD229" s="29"/>
      <c r="BE229" s="55">
        <f t="shared" si="106"/>
        <v>0</v>
      </c>
      <c r="BF229" s="29"/>
      <c r="BG229" s="55">
        <f t="shared" si="107"/>
        <v>0</v>
      </c>
      <c r="BH229" s="28"/>
      <c r="BI229" s="55">
        <f t="shared" si="108"/>
        <v>0</v>
      </c>
      <c r="BJ229" s="29"/>
      <c r="BK229" s="30">
        <f t="shared" si="109"/>
        <v>0</v>
      </c>
      <c r="BL229" s="70"/>
    </row>
    <row r="230" spans="1:64" ht="15.75" customHeight="1" thickBot="1" x14ac:dyDescent="0.25">
      <c r="A230" s="15" t="s">
        <v>559</v>
      </c>
      <c r="B230" s="32" t="s">
        <v>560</v>
      </c>
      <c r="C230" s="16" t="s">
        <v>78</v>
      </c>
      <c r="D230" s="24">
        <f t="shared" si="110"/>
        <v>1</v>
      </c>
      <c r="E230" s="25" t="s">
        <v>78</v>
      </c>
      <c r="F230" s="26" t="s">
        <v>77</v>
      </c>
      <c r="G230" s="27" t="s">
        <v>76</v>
      </c>
      <c r="H230" s="28"/>
      <c r="I230" s="29">
        <f t="shared" si="111"/>
        <v>0</v>
      </c>
      <c r="J230" s="29"/>
      <c r="K230" s="55">
        <f t="shared" si="112"/>
        <v>0</v>
      </c>
      <c r="L230" s="30"/>
      <c r="M230" s="55">
        <f t="shared" si="113"/>
        <v>0</v>
      </c>
      <c r="N230" s="28">
        <v>1</v>
      </c>
      <c r="O230" s="55">
        <f t="shared" si="114"/>
        <v>1</v>
      </c>
      <c r="P230" s="29"/>
      <c r="Q230" s="55">
        <f t="shared" si="115"/>
        <v>0</v>
      </c>
      <c r="R230" s="29"/>
      <c r="S230" s="55">
        <f t="shared" si="87"/>
        <v>0</v>
      </c>
      <c r="T230" s="28"/>
      <c r="U230" s="55">
        <f t="shared" si="88"/>
        <v>0</v>
      </c>
      <c r="V230" s="29"/>
      <c r="W230" s="55">
        <f t="shared" si="89"/>
        <v>0</v>
      </c>
      <c r="X230" s="29"/>
      <c r="Y230" s="55">
        <f t="shared" si="90"/>
        <v>0</v>
      </c>
      <c r="Z230" s="28"/>
      <c r="AA230" s="55">
        <f t="shared" si="91"/>
        <v>0</v>
      </c>
      <c r="AB230" s="29"/>
      <c r="AC230" s="55">
        <f t="shared" si="92"/>
        <v>0</v>
      </c>
      <c r="AD230" s="29"/>
      <c r="AE230" s="55">
        <f t="shared" si="93"/>
        <v>0</v>
      </c>
      <c r="AF230" s="29"/>
      <c r="AG230" s="55">
        <f t="shared" si="94"/>
        <v>0</v>
      </c>
      <c r="AH230" s="28"/>
      <c r="AI230" s="55">
        <f t="shared" si="95"/>
        <v>0</v>
      </c>
      <c r="AJ230" s="29"/>
      <c r="AK230" s="55">
        <f t="shared" si="96"/>
        <v>0</v>
      </c>
      <c r="AL230" s="29"/>
      <c r="AM230" s="55">
        <f t="shared" si="97"/>
        <v>0</v>
      </c>
      <c r="AN230" s="28"/>
      <c r="AO230" s="55">
        <f t="shared" si="98"/>
        <v>0</v>
      </c>
      <c r="AP230" s="29"/>
      <c r="AQ230" s="55">
        <f t="shared" si="99"/>
        <v>0</v>
      </c>
      <c r="AR230" s="29"/>
      <c r="AS230" s="55">
        <f t="shared" si="100"/>
        <v>0</v>
      </c>
      <c r="AT230" s="28"/>
      <c r="AU230" s="55">
        <f t="shared" si="101"/>
        <v>0</v>
      </c>
      <c r="AV230" s="28"/>
      <c r="AW230" s="55">
        <f t="shared" si="102"/>
        <v>0</v>
      </c>
      <c r="AX230" s="29"/>
      <c r="AY230" s="55">
        <f t="shared" si="103"/>
        <v>0</v>
      </c>
      <c r="AZ230" s="29"/>
      <c r="BA230" s="55">
        <f t="shared" si="104"/>
        <v>0</v>
      </c>
      <c r="BB230" s="28"/>
      <c r="BC230" s="55">
        <f t="shared" si="105"/>
        <v>0</v>
      </c>
      <c r="BD230" s="29"/>
      <c r="BE230" s="55">
        <f t="shared" si="106"/>
        <v>0</v>
      </c>
      <c r="BF230" s="29"/>
      <c r="BG230" s="55">
        <f t="shared" si="107"/>
        <v>0</v>
      </c>
      <c r="BH230" s="28"/>
      <c r="BI230" s="55">
        <f t="shared" si="108"/>
        <v>0</v>
      </c>
      <c r="BJ230" s="29"/>
      <c r="BK230" s="30">
        <f t="shared" si="109"/>
        <v>0</v>
      </c>
      <c r="BL230" s="70"/>
    </row>
    <row r="231" spans="1:64" ht="15.75" customHeight="1" thickBot="1" x14ac:dyDescent="0.25">
      <c r="A231" s="15" t="s">
        <v>561</v>
      </c>
      <c r="B231" s="24" t="s">
        <v>562</v>
      </c>
      <c r="C231" s="16" t="s">
        <v>78</v>
      </c>
      <c r="D231" s="24">
        <f t="shared" si="110"/>
        <v>1</v>
      </c>
      <c r="E231" s="25" t="s">
        <v>78</v>
      </c>
      <c r="F231" s="26" t="s">
        <v>77</v>
      </c>
      <c r="G231" s="27" t="s">
        <v>76</v>
      </c>
      <c r="H231" s="28"/>
      <c r="I231" s="29">
        <f t="shared" si="111"/>
        <v>0</v>
      </c>
      <c r="J231" s="29"/>
      <c r="K231" s="55">
        <f t="shared" si="112"/>
        <v>0</v>
      </c>
      <c r="L231" s="30"/>
      <c r="M231" s="55">
        <f t="shared" si="113"/>
        <v>0</v>
      </c>
      <c r="N231" s="28"/>
      <c r="O231" s="55">
        <f t="shared" si="114"/>
        <v>0</v>
      </c>
      <c r="P231" s="29"/>
      <c r="Q231" s="55">
        <f t="shared" si="115"/>
        <v>0</v>
      </c>
      <c r="R231" s="29"/>
      <c r="S231" s="55">
        <f t="shared" si="87"/>
        <v>0</v>
      </c>
      <c r="T231" s="28"/>
      <c r="U231" s="55">
        <f t="shared" si="88"/>
        <v>0</v>
      </c>
      <c r="V231" s="29"/>
      <c r="W231" s="55">
        <f t="shared" si="89"/>
        <v>0</v>
      </c>
      <c r="X231" s="29">
        <v>1</v>
      </c>
      <c r="Y231" s="55">
        <f t="shared" si="90"/>
        <v>1</v>
      </c>
      <c r="Z231" s="28"/>
      <c r="AA231" s="55">
        <f t="shared" si="91"/>
        <v>0</v>
      </c>
      <c r="AB231" s="29"/>
      <c r="AC231" s="55">
        <f t="shared" si="92"/>
        <v>0</v>
      </c>
      <c r="AD231" s="29"/>
      <c r="AE231" s="55">
        <f t="shared" si="93"/>
        <v>0</v>
      </c>
      <c r="AF231" s="29"/>
      <c r="AG231" s="55">
        <f t="shared" si="94"/>
        <v>0</v>
      </c>
      <c r="AH231" s="28"/>
      <c r="AI231" s="55">
        <f t="shared" si="95"/>
        <v>0</v>
      </c>
      <c r="AJ231" s="29"/>
      <c r="AK231" s="55">
        <f t="shared" si="96"/>
        <v>0</v>
      </c>
      <c r="AL231" s="29"/>
      <c r="AM231" s="55">
        <f t="shared" si="97"/>
        <v>0</v>
      </c>
      <c r="AN231" s="28"/>
      <c r="AO231" s="55">
        <f t="shared" si="98"/>
        <v>0</v>
      </c>
      <c r="AP231" s="29"/>
      <c r="AQ231" s="55">
        <f t="shared" si="99"/>
        <v>0</v>
      </c>
      <c r="AR231" s="29"/>
      <c r="AS231" s="55">
        <f t="shared" si="100"/>
        <v>0</v>
      </c>
      <c r="AT231" s="28"/>
      <c r="AU231" s="55">
        <f t="shared" si="101"/>
        <v>0</v>
      </c>
      <c r="AV231" s="28"/>
      <c r="AW231" s="55">
        <f t="shared" si="102"/>
        <v>0</v>
      </c>
      <c r="AX231" s="29"/>
      <c r="AY231" s="55">
        <f t="shared" si="103"/>
        <v>0</v>
      </c>
      <c r="AZ231" s="29"/>
      <c r="BA231" s="55">
        <f t="shared" si="104"/>
        <v>0</v>
      </c>
      <c r="BB231" s="28"/>
      <c r="BC231" s="55">
        <f t="shared" si="105"/>
        <v>0</v>
      </c>
      <c r="BD231" s="29"/>
      <c r="BE231" s="55">
        <f t="shared" si="106"/>
        <v>0</v>
      </c>
      <c r="BF231" s="29"/>
      <c r="BG231" s="55">
        <f t="shared" si="107"/>
        <v>0</v>
      </c>
      <c r="BH231" s="28"/>
      <c r="BI231" s="55">
        <f t="shared" si="108"/>
        <v>0</v>
      </c>
      <c r="BJ231" s="29"/>
      <c r="BK231" s="30">
        <f t="shared" si="109"/>
        <v>0</v>
      </c>
      <c r="BL231" s="70"/>
    </row>
    <row r="232" spans="1:64" ht="15.75" customHeight="1" thickBot="1" x14ac:dyDescent="0.25">
      <c r="A232" s="15" t="s">
        <v>563</v>
      </c>
      <c r="B232" s="24" t="s">
        <v>564</v>
      </c>
      <c r="C232" s="16" t="s">
        <v>78</v>
      </c>
      <c r="D232" s="24">
        <f t="shared" si="110"/>
        <v>1</v>
      </c>
      <c r="E232" s="25" t="s">
        <v>78</v>
      </c>
      <c r="F232" s="26" t="s">
        <v>77</v>
      </c>
      <c r="G232" s="27" t="s">
        <v>76</v>
      </c>
      <c r="H232" s="28"/>
      <c r="I232" s="29">
        <f t="shared" si="111"/>
        <v>0</v>
      </c>
      <c r="J232" s="29"/>
      <c r="K232" s="55">
        <f t="shared" si="112"/>
        <v>0</v>
      </c>
      <c r="L232" s="30"/>
      <c r="M232" s="55">
        <f t="shared" si="113"/>
        <v>0</v>
      </c>
      <c r="N232" s="28"/>
      <c r="O232" s="55">
        <f t="shared" si="114"/>
        <v>0</v>
      </c>
      <c r="P232" s="29"/>
      <c r="Q232" s="55">
        <f t="shared" si="115"/>
        <v>0</v>
      </c>
      <c r="R232" s="29"/>
      <c r="S232" s="55">
        <f t="shared" si="87"/>
        <v>0</v>
      </c>
      <c r="T232" s="28"/>
      <c r="U232" s="55">
        <f t="shared" si="88"/>
        <v>0</v>
      </c>
      <c r="V232" s="29"/>
      <c r="W232" s="55">
        <f t="shared" si="89"/>
        <v>0</v>
      </c>
      <c r="X232" s="29"/>
      <c r="Y232" s="55">
        <f t="shared" si="90"/>
        <v>0</v>
      </c>
      <c r="Z232" s="28"/>
      <c r="AA232" s="55">
        <f t="shared" si="91"/>
        <v>0</v>
      </c>
      <c r="AB232" s="29"/>
      <c r="AC232" s="55">
        <f t="shared" si="92"/>
        <v>0</v>
      </c>
      <c r="AD232" s="29"/>
      <c r="AE232" s="55">
        <f t="shared" si="93"/>
        <v>0</v>
      </c>
      <c r="AF232" s="29"/>
      <c r="AG232" s="55">
        <f t="shared" si="94"/>
        <v>0</v>
      </c>
      <c r="AH232" s="28"/>
      <c r="AI232" s="55">
        <f t="shared" si="95"/>
        <v>0</v>
      </c>
      <c r="AJ232" s="29"/>
      <c r="AK232" s="55">
        <f t="shared" si="96"/>
        <v>0</v>
      </c>
      <c r="AL232" s="29"/>
      <c r="AM232" s="55">
        <f t="shared" si="97"/>
        <v>0</v>
      </c>
      <c r="AN232" s="28"/>
      <c r="AO232" s="55">
        <f t="shared" si="98"/>
        <v>0</v>
      </c>
      <c r="AP232" s="29"/>
      <c r="AQ232" s="55">
        <f t="shared" si="99"/>
        <v>0</v>
      </c>
      <c r="AR232" s="29"/>
      <c r="AS232" s="55">
        <f t="shared" si="100"/>
        <v>0</v>
      </c>
      <c r="AT232" s="28"/>
      <c r="AU232" s="55">
        <f t="shared" si="101"/>
        <v>0</v>
      </c>
      <c r="AV232" s="28"/>
      <c r="AW232" s="55">
        <f t="shared" si="102"/>
        <v>0</v>
      </c>
      <c r="AX232" s="29"/>
      <c r="AY232" s="55">
        <f t="shared" si="103"/>
        <v>0</v>
      </c>
      <c r="AZ232" s="29"/>
      <c r="BA232" s="55">
        <f t="shared" si="104"/>
        <v>0</v>
      </c>
      <c r="BB232" s="28"/>
      <c r="BC232" s="55">
        <f t="shared" si="105"/>
        <v>0</v>
      </c>
      <c r="BD232" s="29">
        <v>1</v>
      </c>
      <c r="BE232" s="55">
        <f t="shared" si="106"/>
        <v>1</v>
      </c>
      <c r="BF232" s="29"/>
      <c r="BG232" s="55">
        <f t="shared" si="107"/>
        <v>0</v>
      </c>
      <c r="BH232" s="28"/>
      <c r="BI232" s="55">
        <f t="shared" si="108"/>
        <v>0</v>
      </c>
      <c r="BJ232" s="29"/>
      <c r="BK232" s="30">
        <f t="shared" si="109"/>
        <v>0</v>
      </c>
      <c r="BL232" s="70"/>
    </row>
    <row r="233" spans="1:64" ht="15.75" customHeight="1" thickBot="1" x14ac:dyDescent="0.25">
      <c r="A233" s="15" t="s">
        <v>565</v>
      </c>
      <c r="B233" s="32" t="s">
        <v>566</v>
      </c>
      <c r="C233" s="16" t="s">
        <v>78</v>
      </c>
      <c r="D233" s="24">
        <f t="shared" si="110"/>
        <v>1</v>
      </c>
      <c r="E233" s="25" t="s">
        <v>78</v>
      </c>
      <c r="F233" s="26" t="s">
        <v>77</v>
      </c>
      <c r="G233" s="27" t="s">
        <v>76</v>
      </c>
      <c r="H233" s="28"/>
      <c r="I233" s="29">
        <f t="shared" si="111"/>
        <v>0</v>
      </c>
      <c r="J233" s="29"/>
      <c r="K233" s="55">
        <f t="shared" si="112"/>
        <v>0</v>
      </c>
      <c r="L233" s="30"/>
      <c r="M233" s="55">
        <f t="shared" si="113"/>
        <v>0</v>
      </c>
      <c r="N233" s="28"/>
      <c r="O233" s="55">
        <f t="shared" si="114"/>
        <v>0</v>
      </c>
      <c r="P233" s="29"/>
      <c r="Q233" s="55">
        <f t="shared" si="115"/>
        <v>0</v>
      </c>
      <c r="R233" s="29"/>
      <c r="S233" s="55">
        <f t="shared" si="87"/>
        <v>0</v>
      </c>
      <c r="T233" s="28"/>
      <c r="U233" s="55">
        <f t="shared" si="88"/>
        <v>0</v>
      </c>
      <c r="V233" s="29"/>
      <c r="W233" s="55">
        <f t="shared" si="89"/>
        <v>0</v>
      </c>
      <c r="X233" s="29"/>
      <c r="Y233" s="55">
        <f t="shared" si="90"/>
        <v>0</v>
      </c>
      <c r="Z233" s="28">
        <v>1</v>
      </c>
      <c r="AA233" s="55">
        <f t="shared" si="91"/>
        <v>1</v>
      </c>
      <c r="AB233" s="29"/>
      <c r="AC233" s="55">
        <f t="shared" si="92"/>
        <v>0</v>
      </c>
      <c r="AD233" s="29"/>
      <c r="AE233" s="55">
        <f t="shared" si="93"/>
        <v>0</v>
      </c>
      <c r="AF233" s="29"/>
      <c r="AG233" s="55">
        <f t="shared" si="94"/>
        <v>0</v>
      </c>
      <c r="AH233" s="28"/>
      <c r="AI233" s="55">
        <f t="shared" si="95"/>
        <v>0</v>
      </c>
      <c r="AJ233" s="29"/>
      <c r="AK233" s="55">
        <f t="shared" si="96"/>
        <v>0</v>
      </c>
      <c r="AL233" s="29"/>
      <c r="AM233" s="55">
        <f t="shared" si="97"/>
        <v>0</v>
      </c>
      <c r="AN233" s="28"/>
      <c r="AO233" s="55">
        <f t="shared" si="98"/>
        <v>0</v>
      </c>
      <c r="AP233" s="29"/>
      <c r="AQ233" s="55">
        <f t="shared" si="99"/>
        <v>0</v>
      </c>
      <c r="AR233" s="29"/>
      <c r="AS233" s="55">
        <f t="shared" si="100"/>
        <v>0</v>
      </c>
      <c r="AT233" s="28"/>
      <c r="AU233" s="55">
        <f t="shared" si="101"/>
        <v>0</v>
      </c>
      <c r="AV233" s="28"/>
      <c r="AW233" s="55">
        <f t="shared" si="102"/>
        <v>0</v>
      </c>
      <c r="AX233" s="29"/>
      <c r="AY233" s="55">
        <f t="shared" si="103"/>
        <v>0</v>
      </c>
      <c r="AZ233" s="29"/>
      <c r="BA233" s="55">
        <f t="shared" si="104"/>
        <v>0</v>
      </c>
      <c r="BB233" s="28"/>
      <c r="BC233" s="55">
        <f t="shared" si="105"/>
        <v>0</v>
      </c>
      <c r="BD233" s="29"/>
      <c r="BE233" s="55">
        <f t="shared" si="106"/>
        <v>0</v>
      </c>
      <c r="BF233" s="29"/>
      <c r="BG233" s="55">
        <f t="shared" si="107"/>
        <v>0</v>
      </c>
      <c r="BH233" s="28"/>
      <c r="BI233" s="55">
        <f t="shared" si="108"/>
        <v>0</v>
      </c>
      <c r="BJ233" s="29"/>
      <c r="BK233" s="30">
        <f t="shared" si="109"/>
        <v>0</v>
      </c>
      <c r="BL233" s="70"/>
    </row>
    <row r="234" spans="1:64" ht="15.75" customHeight="1" thickBot="1" x14ac:dyDescent="0.25">
      <c r="A234" s="15" t="s">
        <v>567</v>
      </c>
      <c r="B234" s="24" t="s">
        <v>568</v>
      </c>
      <c r="C234" s="16" t="s">
        <v>78</v>
      </c>
      <c r="D234" s="24">
        <f t="shared" si="110"/>
        <v>1</v>
      </c>
      <c r="E234" s="25" t="s">
        <v>78</v>
      </c>
      <c r="F234" s="26" t="s">
        <v>77</v>
      </c>
      <c r="G234" s="27" t="s">
        <v>76</v>
      </c>
      <c r="H234" s="28"/>
      <c r="I234" s="29">
        <f t="shared" si="111"/>
        <v>0</v>
      </c>
      <c r="J234" s="29"/>
      <c r="K234" s="55">
        <f t="shared" si="112"/>
        <v>0</v>
      </c>
      <c r="L234" s="30"/>
      <c r="M234" s="55">
        <f t="shared" si="113"/>
        <v>0</v>
      </c>
      <c r="N234" s="28"/>
      <c r="O234" s="55">
        <f t="shared" si="114"/>
        <v>0</v>
      </c>
      <c r="P234" s="29"/>
      <c r="Q234" s="55">
        <f t="shared" si="115"/>
        <v>0</v>
      </c>
      <c r="R234" s="29"/>
      <c r="S234" s="55">
        <f t="shared" si="87"/>
        <v>0</v>
      </c>
      <c r="T234" s="28"/>
      <c r="U234" s="55">
        <f t="shared" si="88"/>
        <v>0</v>
      </c>
      <c r="V234" s="29"/>
      <c r="W234" s="55">
        <f t="shared" si="89"/>
        <v>0</v>
      </c>
      <c r="X234" s="29"/>
      <c r="Y234" s="55">
        <f t="shared" si="90"/>
        <v>0</v>
      </c>
      <c r="Z234" s="28">
        <v>1</v>
      </c>
      <c r="AA234" s="55">
        <f t="shared" si="91"/>
        <v>1</v>
      </c>
      <c r="AB234" s="29"/>
      <c r="AC234" s="55">
        <f t="shared" si="92"/>
        <v>0</v>
      </c>
      <c r="AD234" s="29"/>
      <c r="AE234" s="55">
        <f t="shared" si="93"/>
        <v>0</v>
      </c>
      <c r="AF234" s="29"/>
      <c r="AG234" s="55">
        <f t="shared" si="94"/>
        <v>0</v>
      </c>
      <c r="AH234" s="28"/>
      <c r="AI234" s="55">
        <f t="shared" si="95"/>
        <v>0</v>
      </c>
      <c r="AJ234" s="29"/>
      <c r="AK234" s="55">
        <f t="shared" si="96"/>
        <v>0</v>
      </c>
      <c r="AL234" s="29"/>
      <c r="AM234" s="55">
        <f t="shared" si="97"/>
        <v>0</v>
      </c>
      <c r="AN234" s="28"/>
      <c r="AO234" s="55">
        <f t="shared" si="98"/>
        <v>0</v>
      </c>
      <c r="AP234" s="29"/>
      <c r="AQ234" s="55">
        <f t="shared" si="99"/>
        <v>0</v>
      </c>
      <c r="AR234" s="29"/>
      <c r="AS234" s="55">
        <f t="shared" si="100"/>
        <v>0</v>
      </c>
      <c r="AT234" s="28"/>
      <c r="AU234" s="55">
        <f t="shared" si="101"/>
        <v>0</v>
      </c>
      <c r="AV234" s="28"/>
      <c r="AW234" s="55">
        <f t="shared" si="102"/>
        <v>0</v>
      </c>
      <c r="AX234" s="29"/>
      <c r="AY234" s="55">
        <f t="shared" si="103"/>
        <v>0</v>
      </c>
      <c r="AZ234" s="29"/>
      <c r="BA234" s="55">
        <f t="shared" si="104"/>
        <v>0</v>
      </c>
      <c r="BB234" s="28"/>
      <c r="BC234" s="55">
        <f t="shared" si="105"/>
        <v>0</v>
      </c>
      <c r="BD234" s="29"/>
      <c r="BE234" s="55">
        <f t="shared" si="106"/>
        <v>0</v>
      </c>
      <c r="BF234" s="29"/>
      <c r="BG234" s="55">
        <f t="shared" si="107"/>
        <v>0</v>
      </c>
      <c r="BH234" s="28"/>
      <c r="BI234" s="55">
        <f t="shared" si="108"/>
        <v>0</v>
      </c>
      <c r="BJ234" s="29"/>
      <c r="BK234" s="30">
        <f t="shared" si="109"/>
        <v>0</v>
      </c>
      <c r="BL234" s="70"/>
    </row>
    <row r="235" spans="1:64" ht="15.75" customHeight="1" thickBot="1" x14ac:dyDescent="0.25">
      <c r="A235" s="15" t="s">
        <v>569</v>
      </c>
      <c r="B235" s="24" t="s">
        <v>570</v>
      </c>
      <c r="C235" s="16" t="s">
        <v>446</v>
      </c>
      <c r="D235" s="24">
        <f t="shared" si="110"/>
        <v>1</v>
      </c>
      <c r="E235" s="25" t="s">
        <v>446</v>
      </c>
      <c r="F235" s="26" t="s">
        <v>438</v>
      </c>
      <c r="G235" s="27" t="s">
        <v>447</v>
      </c>
      <c r="H235" s="28"/>
      <c r="I235" s="29">
        <f t="shared" si="111"/>
        <v>0</v>
      </c>
      <c r="J235" s="29"/>
      <c r="K235" s="55">
        <f t="shared" si="112"/>
        <v>0</v>
      </c>
      <c r="L235" s="30"/>
      <c r="M235" s="55">
        <f t="shared" si="113"/>
        <v>0</v>
      </c>
      <c r="N235" s="28"/>
      <c r="O235" s="55">
        <f t="shared" si="114"/>
        <v>0</v>
      </c>
      <c r="P235" s="29">
        <v>1</v>
      </c>
      <c r="Q235" s="55">
        <f t="shared" si="115"/>
        <v>1</v>
      </c>
      <c r="R235" s="29"/>
      <c r="S235" s="55">
        <f t="shared" si="87"/>
        <v>0</v>
      </c>
      <c r="T235" s="28"/>
      <c r="U235" s="55">
        <f t="shared" si="88"/>
        <v>0</v>
      </c>
      <c r="V235" s="29"/>
      <c r="W235" s="55">
        <f t="shared" si="89"/>
        <v>0</v>
      </c>
      <c r="X235" s="29"/>
      <c r="Y235" s="55">
        <f t="shared" si="90"/>
        <v>0</v>
      </c>
      <c r="Z235" s="28"/>
      <c r="AA235" s="55">
        <f t="shared" si="91"/>
        <v>0</v>
      </c>
      <c r="AB235" s="29"/>
      <c r="AC235" s="55">
        <f t="shared" si="92"/>
        <v>0</v>
      </c>
      <c r="AD235" s="29"/>
      <c r="AE235" s="55">
        <f t="shared" si="93"/>
        <v>0</v>
      </c>
      <c r="AF235" s="29"/>
      <c r="AG235" s="55">
        <f t="shared" si="94"/>
        <v>0</v>
      </c>
      <c r="AH235" s="28"/>
      <c r="AI235" s="55">
        <f t="shared" si="95"/>
        <v>0</v>
      </c>
      <c r="AJ235" s="29"/>
      <c r="AK235" s="55">
        <f t="shared" si="96"/>
        <v>0</v>
      </c>
      <c r="AL235" s="29"/>
      <c r="AM235" s="55">
        <f t="shared" si="97"/>
        <v>0</v>
      </c>
      <c r="AN235" s="28"/>
      <c r="AO235" s="55">
        <f t="shared" si="98"/>
        <v>0</v>
      </c>
      <c r="AP235" s="29"/>
      <c r="AQ235" s="55">
        <f t="shared" si="99"/>
        <v>0</v>
      </c>
      <c r="AR235" s="29"/>
      <c r="AS235" s="55">
        <f t="shared" si="100"/>
        <v>0</v>
      </c>
      <c r="AT235" s="28"/>
      <c r="AU235" s="55">
        <f t="shared" si="101"/>
        <v>0</v>
      </c>
      <c r="AV235" s="28"/>
      <c r="AW235" s="55">
        <f t="shared" si="102"/>
        <v>0</v>
      </c>
      <c r="AX235" s="29"/>
      <c r="AY235" s="55">
        <f t="shared" si="103"/>
        <v>0</v>
      </c>
      <c r="AZ235" s="29"/>
      <c r="BA235" s="55">
        <f t="shared" si="104"/>
        <v>0</v>
      </c>
      <c r="BB235" s="28"/>
      <c r="BC235" s="55">
        <f t="shared" si="105"/>
        <v>0</v>
      </c>
      <c r="BD235" s="29"/>
      <c r="BE235" s="55">
        <f t="shared" si="106"/>
        <v>0</v>
      </c>
      <c r="BF235" s="29"/>
      <c r="BG235" s="55">
        <f t="shared" si="107"/>
        <v>0</v>
      </c>
      <c r="BH235" s="28"/>
      <c r="BI235" s="55">
        <f t="shared" si="108"/>
        <v>0</v>
      </c>
      <c r="BJ235" s="29"/>
      <c r="BK235" s="30">
        <f t="shared" si="109"/>
        <v>0</v>
      </c>
      <c r="BL235" s="70"/>
    </row>
    <row r="236" spans="1:64" ht="15.75" customHeight="1" thickBot="1" x14ac:dyDescent="0.25">
      <c r="A236" s="15" t="s">
        <v>571</v>
      </c>
      <c r="B236" s="24" t="s">
        <v>572</v>
      </c>
      <c r="C236" s="16" t="s">
        <v>78</v>
      </c>
      <c r="D236" s="24">
        <f t="shared" si="110"/>
        <v>1</v>
      </c>
      <c r="E236" s="25" t="s">
        <v>78</v>
      </c>
      <c r="F236" s="26" t="s">
        <v>77</v>
      </c>
      <c r="G236" s="27" t="s">
        <v>76</v>
      </c>
      <c r="H236" s="28"/>
      <c r="I236" s="29">
        <f t="shared" si="111"/>
        <v>0</v>
      </c>
      <c r="J236" s="29"/>
      <c r="K236" s="55">
        <f t="shared" si="112"/>
        <v>0</v>
      </c>
      <c r="L236" s="30"/>
      <c r="M236" s="55">
        <f t="shared" si="113"/>
        <v>0</v>
      </c>
      <c r="N236" s="28"/>
      <c r="O236" s="55">
        <f t="shared" si="114"/>
        <v>0</v>
      </c>
      <c r="P236" s="29"/>
      <c r="Q236" s="55">
        <f t="shared" si="115"/>
        <v>0</v>
      </c>
      <c r="R236" s="29"/>
      <c r="S236" s="55">
        <f t="shared" si="87"/>
        <v>0</v>
      </c>
      <c r="T236" s="28"/>
      <c r="U236" s="55">
        <f t="shared" si="88"/>
        <v>0</v>
      </c>
      <c r="V236" s="29"/>
      <c r="W236" s="55">
        <f t="shared" si="89"/>
        <v>0</v>
      </c>
      <c r="X236" s="29"/>
      <c r="Y236" s="55">
        <f t="shared" si="90"/>
        <v>0</v>
      </c>
      <c r="Z236" s="28"/>
      <c r="AA236" s="55">
        <f t="shared" si="91"/>
        <v>0</v>
      </c>
      <c r="AB236" s="29"/>
      <c r="AC236" s="55">
        <f t="shared" si="92"/>
        <v>0</v>
      </c>
      <c r="AD236" s="29"/>
      <c r="AE236" s="55">
        <f t="shared" si="93"/>
        <v>0</v>
      </c>
      <c r="AF236" s="29">
        <v>1</v>
      </c>
      <c r="AG236" s="55">
        <f t="shared" si="94"/>
        <v>1</v>
      </c>
      <c r="AH236" s="28"/>
      <c r="AI236" s="55">
        <f t="shared" si="95"/>
        <v>0</v>
      </c>
      <c r="AJ236" s="29"/>
      <c r="AK236" s="55">
        <f t="shared" si="96"/>
        <v>0</v>
      </c>
      <c r="AL236" s="29"/>
      <c r="AM236" s="55">
        <f t="shared" si="97"/>
        <v>0</v>
      </c>
      <c r="AN236" s="28"/>
      <c r="AO236" s="55">
        <f t="shared" si="98"/>
        <v>0</v>
      </c>
      <c r="AP236" s="29"/>
      <c r="AQ236" s="55">
        <f t="shared" si="99"/>
        <v>0</v>
      </c>
      <c r="AR236" s="29"/>
      <c r="AS236" s="55">
        <f t="shared" si="100"/>
        <v>0</v>
      </c>
      <c r="AT236" s="28"/>
      <c r="AU236" s="55">
        <f t="shared" si="101"/>
        <v>0</v>
      </c>
      <c r="AV236" s="28"/>
      <c r="AW236" s="55">
        <f t="shared" si="102"/>
        <v>0</v>
      </c>
      <c r="AX236" s="29"/>
      <c r="AY236" s="55">
        <f t="shared" si="103"/>
        <v>0</v>
      </c>
      <c r="AZ236" s="29"/>
      <c r="BA236" s="55">
        <f t="shared" si="104"/>
        <v>0</v>
      </c>
      <c r="BB236" s="28"/>
      <c r="BC236" s="55">
        <f t="shared" si="105"/>
        <v>0</v>
      </c>
      <c r="BD236" s="29"/>
      <c r="BE236" s="55">
        <f t="shared" si="106"/>
        <v>0</v>
      </c>
      <c r="BF236" s="29"/>
      <c r="BG236" s="55">
        <f t="shared" si="107"/>
        <v>0</v>
      </c>
      <c r="BH236" s="28"/>
      <c r="BI236" s="55">
        <f t="shared" si="108"/>
        <v>0</v>
      </c>
      <c r="BJ236" s="29"/>
      <c r="BK236" s="30">
        <f t="shared" si="109"/>
        <v>0</v>
      </c>
      <c r="BL236" s="70"/>
    </row>
    <row r="237" spans="1:64" ht="15.75" customHeight="1" thickBot="1" x14ac:dyDescent="0.25">
      <c r="A237" s="15" t="s">
        <v>573</v>
      </c>
      <c r="B237" s="24" t="s">
        <v>574</v>
      </c>
      <c r="C237" s="16" t="s">
        <v>446</v>
      </c>
      <c r="D237" s="24">
        <f t="shared" si="110"/>
        <v>1</v>
      </c>
      <c r="E237" s="25" t="s">
        <v>446</v>
      </c>
      <c r="F237" s="26" t="s">
        <v>438</v>
      </c>
      <c r="G237" s="27" t="s">
        <v>447</v>
      </c>
      <c r="H237" s="28"/>
      <c r="I237" s="29">
        <f t="shared" si="111"/>
        <v>0</v>
      </c>
      <c r="J237" s="29"/>
      <c r="K237" s="55">
        <f t="shared" si="112"/>
        <v>0</v>
      </c>
      <c r="L237" s="30"/>
      <c r="M237" s="55">
        <f t="shared" si="113"/>
        <v>0</v>
      </c>
      <c r="N237" s="28"/>
      <c r="O237" s="55">
        <f t="shared" si="114"/>
        <v>0</v>
      </c>
      <c r="P237" s="29"/>
      <c r="Q237" s="55">
        <f t="shared" si="115"/>
        <v>0</v>
      </c>
      <c r="R237" s="29"/>
      <c r="S237" s="55">
        <f t="shared" si="87"/>
        <v>0</v>
      </c>
      <c r="T237" s="28"/>
      <c r="U237" s="55">
        <f t="shared" si="88"/>
        <v>0</v>
      </c>
      <c r="V237" s="29"/>
      <c r="W237" s="55">
        <f t="shared" si="89"/>
        <v>0</v>
      </c>
      <c r="X237" s="29"/>
      <c r="Y237" s="55">
        <f t="shared" si="90"/>
        <v>0</v>
      </c>
      <c r="Z237" s="28"/>
      <c r="AA237" s="55">
        <f t="shared" si="91"/>
        <v>0</v>
      </c>
      <c r="AB237" s="29"/>
      <c r="AC237" s="55">
        <f t="shared" si="92"/>
        <v>0</v>
      </c>
      <c r="AD237" s="29"/>
      <c r="AE237" s="55">
        <f t="shared" si="93"/>
        <v>0</v>
      </c>
      <c r="AF237" s="29"/>
      <c r="AG237" s="55">
        <f t="shared" si="94"/>
        <v>0</v>
      </c>
      <c r="AH237" s="28"/>
      <c r="AI237" s="55">
        <f t="shared" si="95"/>
        <v>0</v>
      </c>
      <c r="AJ237" s="29"/>
      <c r="AK237" s="55">
        <f t="shared" si="96"/>
        <v>0</v>
      </c>
      <c r="AL237" s="29"/>
      <c r="AM237" s="55">
        <f t="shared" si="97"/>
        <v>0</v>
      </c>
      <c r="AN237" s="28"/>
      <c r="AO237" s="55">
        <f t="shared" si="98"/>
        <v>0</v>
      </c>
      <c r="AP237" s="29"/>
      <c r="AQ237" s="55">
        <f t="shared" si="99"/>
        <v>0</v>
      </c>
      <c r="AR237" s="29"/>
      <c r="AS237" s="55">
        <f t="shared" si="100"/>
        <v>0</v>
      </c>
      <c r="AT237" s="28">
        <v>1</v>
      </c>
      <c r="AU237" s="55">
        <f t="shared" si="101"/>
        <v>1</v>
      </c>
      <c r="AV237" s="28"/>
      <c r="AW237" s="55">
        <f t="shared" si="102"/>
        <v>0</v>
      </c>
      <c r="AX237" s="29"/>
      <c r="AY237" s="55">
        <f t="shared" si="103"/>
        <v>0</v>
      </c>
      <c r="AZ237" s="29"/>
      <c r="BA237" s="55">
        <f t="shared" si="104"/>
        <v>0</v>
      </c>
      <c r="BB237" s="28"/>
      <c r="BC237" s="55">
        <f t="shared" si="105"/>
        <v>0</v>
      </c>
      <c r="BD237" s="29"/>
      <c r="BE237" s="55">
        <f t="shared" si="106"/>
        <v>0</v>
      </c>
      <c r="BF237" s="29"/>
      <c r="BG237" s="55">
        <f t="shared" si="107"/>
        <v>0</v>
      </c>
      <c r="BH237" s="28"/>
      <c r="BI237" s="55">
        <f t="shared" si="108"/>
        <v>0</v>
      </c>
      <c r="BJ237" s="29"/>
      <c r="BK237" s="30">
        <f t="shared" si="109"/>
        <v>0</v>
      </c>
      <c r="BL237" s="70"/>
    </row>
    <row r="238" spans="1:64" ht="15.75" customHeight="1" thickBot="1" x14ac:dyDescent="0.25">
      <c r="A238" s="15" t="s">
        <v>575</v>
      </c>
      <c r="B238" s="24" t="s">
        <v>576</v>
      </c>
      <c r="C238" s="16" t="s">
        <v>78</v>
      </c>
      <c r="D238" s="24">
        <f t="shared" si="110"/>
        <v>1</v>
      </c>
      <c r="E238" s="25" t="s">
        <v>78</v>
      </c>
      <c r="F238" s="26" t="s">
        <v>77</v>
      </c>
      <c r="G238" s="27" t="s">
        <v>76</v>
      </c>
      <c r="H238" s="28"/>
      <c r="I238" s="29">
        <f t="shared" si="111"/>
        <v>0</v>
      </c>
      <c r="J238" s="29"/>
      <c r="K238" s="55">
        <f t="shared" si="112"/>
        <v>0</v>
      </c>
      <c r="L238" s="30"/>
      <c r="M238" s="55">
        <f t="shared" si="113"/>
        <v>0</v>
      </c>
      <c r="N238" s="28"/>
      <c r="O238" s="55">
        <f t="shared" si="114"/>
        <v>0</v>
      </c>
      <c r="P238" s="29"/>
      <c r="Q238" s="55">
        <f t="shared" si="115"/>
        <v>0</v>
      </c>
      <c r="R238" s="29"/>
      <c r="S238" s="55">
        <f t="shared" si="87"/>
        <v>0</v>
      </c>
      <c r="T238" s="28"/>
      <c r="U238" s="55">
        <f t="shared" si="88"/>
        <v>0</v>
      </c>
      <c r="V238" s="29"/>
      <c r="W238" s="55">
        <f t="shared" si="89"/>
        <v>0</v>
      </c>
      <c r="X238" s="29"/>
      <c r="Y238" s="55">
        <f t="shared" si="90"/>
        <v>0</v>
      </c>
      <c r="Z238" s="28"/>
      <c r="AA238" s="55">
        <f t="shared" si="91"/>
        <v>0</v>
      </c>
      <c r="AB238" s="29"/>
      <c r="AC238" s="55">
        <f t="shared" si="92"/>
        <v>0</v>
      </c>
      <c r="AD238" s="29"/>
      <c r="AE238" s="55">
        <f t="shared" si="93"/>
        <v>0</v>
      </c>
      <c r="AF238" s="29"/>
      <c r="AG238" s="55">
        <f t="shared" si="94"/>
        <v>0</v>
      </c>
      <c r="AH238" s="28"/>
      <c r="AI238" s="55">
        <f t="shared" si="95"/>
        <v>0</v>
      </c>
      <c r="AJ238" s="29"/>
      <c r="AK238" s="55">
        <f t="shared" si="96"/>
        <v>0</v>
      </c>
      <c r="AL238" s="29"/>
      <c r="AM238" s="55">
        <f t="shared" si="97"/>
        <v>0</v>
      </c>
      <c r="AN238" s="28"/>
      <c r="AO238" s="55">
        <f t="shared" si="98"/>
        <v>0</v>
      </c>
      <c r="AP238" s="29"/>
      <c r="AQ238" s="55">
        <f t="shared" si="99"/>
        <v>0</v>
      </c>
      <c r="AR238" s="29"/>
      <c r="AS238" s="55">
        <f t="shared" si="100"/>
        <v>0</v>
      </c>
      <c r="AT238" s="28"/>
      <c r="AU238" s="55">
        <f t="shared" si="101"/>
        <v>0</v>
      </c>
      <c r="AV238" s="28"/>
      <c r="AW238" s="55">
        <f t="shared" si="102"/>
        <v>0</v>
      </c>
      <c r="AX238" s="29"/>
      <c r="AY238" s="55">
        <f t="shared" si="103"/>
        <v>0</v>
      </c>
      <c r="AZ238" s="29">
        <v>1</v>
      </c>
      <c r="BA238" s="55">
        <f t="shared" si="104"/>
        <v>1</v>
      </c>
      <c r="BB238" s="28"/>
      <c r="BC238" s="55">
        <f t="shared" si="105"/>
        <v>0</v>
      </c>
      <c r="BD238" s="29"/>
      <c r="BE238" s="55">
        <f t="shared" si="106"/>
        <v>0</v>
      </c>
      <c r="BF238" s="29"/>
      <c r="BG238" s="55">
        <f t="shared" si="107"/>
        <v>0</v>
      </c>
      <c r="BH238" s="28"/>
      <c r="BI238" s="55">
        <f t="shared" si="108"/>
        <v>0</v>
      </c>
      <c r="BJ238" s="29"/>
      <c r="BK238" s="30">
        <f t="shared" si="109"/>
        <v>0</v>
      </c>
      <c r="BL238" s="70"/>
    </row>
    <row r="239" spans="1:64" ht="15.75" customHeight="1" thickBot="1" x14ac:dyDescent="0.25">
      <c r="A239" s="15" t="s">
        <v>577</v>
      </c>
      <c r="B239" s="24" t="s">
        <v>578</v>
      </c>
      <c r="C239" s="16" t="s">
        <v>446</v>
      </c>
      <c r="D239" s="24">
        <f t="shared" si="110"/>
        <v>1</v>
      </c>
      <c r="E239" s="25" t="s">
        <v>446</v>
      </c>
      <c r="F239" s="26" t="s">
        <v>438</v>
      </c>
      <c r="G239" s="27" t="s">
        <v>447</v>
      </c>
      <c r="H239" s="28"/>
      <c r="I239" s="29">
        <f t="shared" si="111"/>
        <v>0</v>
      </c>
      <c r="J239" s="29"/>
      <c r="K239" s="55">
        <f t="shared" si="112"/>
        <v>0</v>
      </c>
      <c r="L239" s="30"/>
      <c r="M239" s="55">
        <f t="shared" si="113"/>
        <v>0</v>
      </c>
      <c r="N239" s="28"/>
      <c r="O239" s="55">
        <f t="shared" si="114"/>
        <v>0</v>
      </c>
      <c r="P239" s="29"/>
      <c r="Q239" s="55">
        <f t="shared" si="115"/>
        <v>0</v>
      </c>
      <c r="R239" s="29"/>
      <c r="S239" s="55">
        <f t="shared" si="87"/>
        <v>0</v>
      </c>
      <c r="T239" s="28"/>
      <c r="U239" s="55">
        <f t="shared" si="88"/>
        <v>0</v>
      </c>
      <c r="V239" s="29"/>
      <c r="W239" s="55">
        <f t="shared" si="89"/>
        <v>0</v>
      </c>
      <c r="X239" s="29">
        <v>1</v>
      </c>
      <c r="Y239" s="55">
        <f t="shared" si="90"/>
        <v>1</v>
      </c>
      <c r="Z239" s="28"/>
      <c r="AA239" s="55">
        <f t="shared" si="91"/>
        <v>0</v>
      </c>
      <c r="AB239" s="29"/>
      <c r="AC239" s="55">
        <f t="shared" si="92"/>
        <v>0</v>
      </c>
      <c r="AD239" s="29"/>
      <c r="AE239" s="55">
        <f t="shared" si="93"/>
        <v>0</v>
      </c>
      <c r="AF239" s="29"/>
      <c r="AG239" s="55">
        <f t="shared" si="94"/>
        <v>0</v>
      </c>
      <c r="AH239" s="28"/>
      <c r="AI239" s="55">
        <f t="shared" si="95"/>
        <v>0</v>
      </c>
      <c r="AJ239" s="29"/>
      <c r="AK239" s="55">
        <f t="shared" si="96"/>
        <v>0</v>
      </c>
      <c r="AL239" s="29"/>
      <c r="AM239" s="55">
        <f t="shared" si="97"/>
        <v>0</v>
      </c>
      <c r="AN239" s="28"/>
      <c r="AO239" s="55">
        <f t="shared" si="98"/>
        <v>0</v>
      </c>
      <c r="AP239" s="29"/>
      <c r="AQ239" s="55">
        <f t="shared" si="99"/>
        <v>0</v>
      </c>
      <c r="AR239" s="29"/>
      <c r="AS239" s="55">
        <f t="shared" si="100"/>
        <v>0</v>
      </c>
      <c r="AT239" s="28"/>
      <c r="AU239" s="55">
        <f t="shared" si="101"/>
        <v>0</v>
      </c>
      <c r="AV239" s="28"/>
      <c r="AW239" s="55">
        <f t="shared" si="102"/>
        <v>0</v>
      </c>
      <c r="AX239" s="29"/>
      <c r="AY239" s="55">
        <f t="shared" si="103"/>
        <v>0</v>
      </c>
      <c r="AZ239" s="29"/>
      <c r="BA239" s="55">
        <f t="shared" si="104"/>
        <v>0</v>
      </c>
      <c r="BB239" s="28"/>
      <c r="BC239" s="55">
        <f t="shared" si="105"/>
        <v>0</v>
      </c>
      <c r="BD239" s="29"/>
      <c r="BE239" s="55">
        <f t="shared" si="106"/>
        <v>0</v>
      </c>
      <c r="BF239" s="29"/>
      <c r="BG239" s="55">
        <f t="shared" si="107"/>
        <v>0</v>
      </c>
      <c r="BH239" s="28"/>
      <c r="BI239" s="55">
        <f t="shared" si="108"/>
        <v>0</v>
      </c>
      <c r="BJ239" s="29"/>
      <c r="BK239" s="30">
        <f t="shared" si="109"/>
        <v>0</v>
      </c>
      <c r="BL239" s="70"/>
    </row>
    <row r="240" spans="1:64" ht="15.75" customHeight="1" thickBot="1" x14ac:dyDescent="0.25">
      <c r="A240" s="15" t="s">
        <v>579</v>
      </c>
      <c r="B240" s="32" t="s">
        <v>580</v>
      </c>
      <c r="C240" s="16" t="s">
        <v>76</v>
      </c>
      <c r="D240" s="24">
        <f t="shared" si="110"/>
        <v>1</v>
      </c>
      <c r="E240" s="25" t="s">
        <v>76</v>
      </c>
      <c r="F240" s="26" t="s">
        <v>77</v>
      </c>
      <c r="G240" s="27" t="s">
        <v>78</v>
      </c>
      <c r="H240" s="28"/>
      <c r="I240" s="29">
        <f t="shared" si="111"/>
        <v>0</v>
      </c>
      <c r="J240" s="29"/>
      <c r="K240" s="55">
        <f t="shared" si="112"/>
        <v>0</v>
      </c>
      <c r="L240" s="30"/>
      <c r="M240" s="55">
        <f t="shared" si="113"/>
        <v>0</v>
      </c>
      <c r="N240" s="28"/>
      <c r="O240" s="55">
        <f t="shared" si="114"/>
        <v>0</v>
      </c>
      <c r="P240" s="29">
        <v>1</v>
      </c>
      <c r="Q240" s="55">
        <f t="shared" si="115"/>
        <v>1</v>
      </c>
      <c r="R240" s="29"/>
      <c r="S240" s="55">
        <f t="shared" si="87"/>
        <v>0</v>
      </c>
      <c r="T240" s="28"/>
      <c r="U240" s="55">
        <f t="shared" si="88"/>
        <v>0</v>
      </c>
      <c r="V240" s="29"/>
      <c r="W240" s="55">
        <f t="shared" si="89"/>
        <v>0</v>
      </c>
      <c r="X240" s="29"/>
      <c r="Y240" s="55">
        <f t="shared" si="90"/>
        <v>0</v>
      </c>
      <c r="Z240" s="28"/>
      <c r="AA240" s="55">
        <f t="shared" si="91"/>
        <v>0</v>
      </c>
      <c r="AB240" s="29"/>
      <c r="AC240" s="55">
        <f t="shared" si="92"/>
        <v>0</v>
      </c>
      <c r="AD240" s="29"/>
      <c r="AE240" s="55">
        <f t="shared" si="93"/>
        <v>0</v>
      </c>
      <c r="AF240" s="29"/>
      <c r="AG240" s="55">
        <f t="shared" si="94"/>
        <v>0</v>
      </c>
      <c r="AH240" s="28"/>
      <c r="AI240" s="55">
        <f t="shared" si="95"/>
        <v>0</v>
      </c>
      <c r="AJ240" s="29"/>
      <c r="AK240" s="55">
        <f t="shared" si="96"/>
        <v>0</v>
      </c>
      <c r="AL240" s="29"/>
      <c r="AM240" s="55">
        <f t="shared" si="97"/>
        <v>0</v>
      </c>
      <c r="AN240" s="28"/>
      <c r="AO240" s="55">
        <f t="shared" si="98"/>
        <v>0</v>
      </c>
      <c r="AP240" s="29"/>
      <c r="AQ240" s="55">
        <f t="shared" si="99"/>
        <v>0</v>
      </c>
      <c r="AR240" s="29"/>
      <c r="AS240" s="55">
        <f t="shared" si="100"/>
        <v>0</v>
      </c>
      <c r="AT240" s="28"/>
      <c r="AU240" s="55">
        <f t="shared" si="101"/>
        <v>0</v>
      </c>
      <c r="AV240" s="28"/>
      <c r="AW240" s="55">
        <f t="shared" si="102"/>
        <v>0</v>
      </c>
      <c r="AX240" s="29"/>
      <c r="AY240" s="55">
        <f t="shared" si="103"/>
        <v>0</v>
      </c>
      <c r="AZ240" s="29"/>
      <c r="BA240" s="55">
        <f t="shared" si="104"/>
        <v>0</v>
      </c>
      <c r="BB240" s="28"/>
      <c r="BC240" s="55">
        <f t="shared" si="105"/>
        <v>0</v>
      </c>
      <c r="BD240" s="29"/>
      <c r="BE240" s="55">
        <f t="shared" si="106"/>
        <v>0</v>
      </c>
      <c r="BF240" s="29"/>
      <c r="BG240" s="55">
        <f t="shared" si="107"/>
        <v>0</v>
      </c>
      <c r="BH240" s="28"/>
      <c r="BI240" s="55">
        <f t="shared" si="108"/>
        <v>0</v>
      </c>
      <c r="BJ240" s="29"/>
      <c r="BK240" s="30">
        <f t="shared" si="109"/>
        <v>0</v>
      </c>
      <c r="BL240" s="70"/>
    </row>
    <row r="241" spans="1:64" ht="15.75" customHeight="1" thickBot="1" x14ac:dyDescent="0.3">
      <c r="A241" s="15" t="s">
        <v>581</v>
      </c>
      <c r="B241" s="24" t="s">
        <v>582</v>
      </c>
      <c r="C241" s="16" t="s">
        <v>76</v>
      </c>
      <c r="D241" s="24">
        <f t="shared" si="110"/>
        <v>1</v>
      </c>
      <c r="E241" s="25" t="s">
        <v>76</v>
      </c>
      <c r="F241" s="26" t="s">
        <v>77</v>
      </c>
      <c r="G241" s="27" t="s">
        <v>78</v>
      </c>
      <c r="H241" s="37"/>
      <c r="I241" s="29">
        <f t="shared" si="111"/>
        <v>0</v>
      </c>
      <c r="J241" s="38"/>
      <c r="K241" s="55">
        <f t="shared" si="112"/>
        <v>0</v>
      </c>
      <c r="L241" s="39"/>
      <c r="M241" s="55">
        <f t="shared" si="113"/>
        <v>0</v>
      </c>
      <c r="N241" s="37"/>
      <c r="O241" s="55">
        <f t="shared" si="114"/>
        <v>0</v>
      </c>
      <c r="P241" s="38"/>
      <c r="Q241" s="55">
        <f t="shared" si="115"/>
        <v>0</v>
      </c>
      <c r="R241" s="38"/>
      <c r="S241" s="55">
        <f t="shared" si="87"/>
        <v>0</v>
      </c>
      <c r="T241" s="37"/>
      <c r="U241" s="55">
        <f t="shared" si="88"/>
        <v>0</v>
      </c>
      <c r="V241" s="38"/>
      <c r="W241" s="55">
        <f t="shared" si="89"/>
        <v>0</v>
      </c>
      <c r="X241" s="38"/>
      <c r="Y241" s="55">
        <f t="shared" si="90"/>
        <v>0</v>
      </c>
      <c r="Z241" s="37">
        <v>1</v>
      </c>
      <c r="AA241" s="55">
        <f t="shared" si="91"/>
        <v>1</v>
      </c>
      <c r="AB241" s="38"/>
      <c r="AC241" s="55">
        <f t="shared" si="92"/>
        <v>0</v>
      </c>
      <c r="AD241" s="38"/>
      <c r="AE241" s="55">
        <f t="shared" si="93"/>
        <v>0</v>
      </c>
      <c r="AF241" s="38"/>
      <c r="AG241" s="55">
        <f t="shared" si="94"/>
        <v>0</v>
      </c>
      <c r="AH241" s="37"/>
      <c r="AI241" s="55">
        <f t="shared" si="95"/>
        <v>0</v>
      </c>
      <c r="AJ241" s="38"/>
      <c r="AK241" s="55">
        <f t="shared" si="96"/>
        <v>0</v>
      </c>
      <c r="AL241" s="38"/>
      <c r="AM241" s="55">
        <f t="shared" si="97"/>
        <v>0</v>
      </c>
      <c r="AN241" s="37"/>
      <c r="AO241" s="55">
        <f t="shared" si="98"/>
        <v>0</v>
      </c>
      <c r="AP241" s="38"/>
      <c r="AQ241" s="55">
        <f t="shared" si="99"/>
        <v>0</v>
      </c>
      <c r="AR241" s="38"/>
      <c r="AS241" s="55">
        <f t="shared" si="100"/>
        <v>0</v>
      </c>
      <c r="AT241" s="37"/>
      <c r="AU241" s="55">
        <f t="shared" si="101"/>
        <v>0</v>
      </c>
      <c r="AV241" s="37"/>
      <c r="AW241" s="55">
        <f t="shared" si="102"/>
        <v>0</v>
      </c>
      <c r="AX241" s="38"/>
      <c r="AY241" s="55">
        <f t="shared" si="103"/>
        <v>0</v>
      </c>
      <c r="AZ241" s="38"/>
      <c r="BA241" s="55">
        <f t="shared" si="104"/>
        <v>0</v>
      </c>
      <c r="BB241" s="37"/>
      <c r="BC241" s="55">
        <f t="shared" si="105"/>
        <v>0</v>
      </c>
      <c r="BD241" s="38"/>
      <c r="BE241" s="55">
        <f t="shared" si="106"/>
        <v>0</v>
      </c>
      <c r="BF241" s="38"/>
      <c r="BG241" s="55">
        <f t="shared" si="107"/>
        <v>0</v>
      </c>
      <c r="BH241" s="37"/>
      <c r="BI241" s="55">
        <f t="shared" si="108"/>
        <v>0</v>
      </c>
      <c r="BJ241" s="38"/>
      <c r="BK241" s="30">
        <f t="shared" si="109"/>
        <v>0</v>
      </c>
      <c r="BL241" s="70"/>
    </row>
    <row r="242" spans="1:64" ht="15.75" customHeight="1" thickBot="1" x14ac:dyDescent="0.3">
      <c r="A242" s="15" t="s">
        <v>583</v>
      </c>
      <c r="B242" s="24" t="s">
        <v>584</v>
      </c>
      <c r="C242" s="16" t="s">
        <v>585</v>
      </c>
      <c r="D242" s="24">
        <f t="shared" si="110"/>
        <v>1</v>
      </c>
      <c r="E242" s="25" t="s">
        <v>585</v>
      </c>
      <c r="F242" s="26" t="s">
        <v>586</v>
      </c>
      <c r="G242" s="27" t="s">
        <v>587</v>
      </c>
      <c r="H242" s="37"/>
      <c r="I242" s="29">
        <f t="shared" si="111"/>
        <v>0</v>
      </c>
      <c r="J242" s="38"/>
      <c r="K242" s="55">
        <f t="shared" si="112"/>
        <v>0</v>
      </c>
      <c r="L242" s="39">
        <v>1</v>
      </c>
      <c r="M242" s="55">
        <f t="shared" si="113"/>
        <v>1</v>
      </c>
      <c r="N242" s="37"/>
      <c r="O242" s="55">
        <f t="shared" si="114"/>
        <v>0</v>
      </c>
      <c r="P242" s="38"/>
      <c r="Q242" s="55">
        <f t="shared" si="115"/>
        <v>0</v>
      </c>
      <c r="R242" s="38"/>
      <c r="S242" s="55">
        <f t="shared" si="87"/>
        <v>0</v>
      </c>
      <c r="T242" s="37"/>
      <c r="U242" s="55">
        <f t="shared" si="88"/>
        <v>0</v>
      </c>
      <c r="V242" s="38"/>
      <c r="W242" s="55">
        <f t="shared" si="89"/>
        <v>0</v>
      </c>
      <c r="X242" s="38"/>
      <c r="Y242" s="55">
        <f t="shared" si="90"/>
        <v>0</v>
      </c>
      <c r="Z242" s="37"/>
      <c r="AA242" s="55">
        <f t="shared" si="91"/>
        <v>0</v>
      </c>
      <c r="AB242" s="38"/>
      <c r="AC242" s="55">
        <f t="shared" si="92"/>
        <v>0</v>
      </c>
      <c r="AD242" s="38"/>
      <c r="AE242" s="55">
        <f t="shared" si="93"/>
        <v>0</v>
      </c>
      <c r="AF242" s="38"/>
      <c r="AG242" s="55">
        <f t="shared" si="94"/>
        <v>0</v>
      </c>
      <c r="AH242" s="37"/>
      <c r="AI242" s="55">
        <f t="shared" si="95"/>
        <v>0</v>
      </c>
      <c r="AJ242" s="38"/>
      <c r="AK242" s="55">
        <f t="shared" si="96"/>
        <v>0</v>
      </c>
      <c r="AL242" s="38"/>
      <c r="AM242" s="55">
        <f t="shared" si="97"/>
        <v>0</v>
      </c>
      <c r="AN242" s="37"/>
      <c r="AO242" s="55">
        <f t="shared" si="98"/>
        <v>0</v>
      </c>
      <c r="AP242" s="38"/>
      <c r="AQ242" s="55">
        <f t="shared" si="99"/>
        <v>0</v>
      </c>
      <c r="AR242" s="38"/>
      <c r="AS242" s="55">
        <f t="shared" si="100"/>
        <v>0</v>
      </c>
      <c r="AT242" s="37"/>
      <c r="AU242" s="55">
        <f t="shared" si="101"/>
        <v>0</v>
      </c>
      <c r="AV242" s="37"/>
      <c r="AW242" s="55">
        <f t="shared" si="102"/>
        <v>0</v>
      </c>
      <c r="AX242" s="38"/>
      <c r="AY242" s="55">
        <f t="shared" si="103"/>
        <v>0</v>
      </c>
      <c r="AZ242" s="38"/>
      <c r="BA242" s="55">
        <f t="shared" si="104"/>
        <v>0</v>
      </c>
      <c r="BB242" s="37"/>
      <c r="BC242" s="55">
        <f t="shared" si="105"/>
        <v>0</v>
      </c>
      <c r="BD242" s="38"/>
      <c r="BE242" s="55">
        <f t="shared" si="106"/>
        <v>0</v>
      </c>
      <c r="BF242" s="38"/>
      <c r="BG242" s="55">
        <f t="shared" si="107"/>
        <v>0</v>
      </c>
      <c r="BH242" s="37"/>
      <c r="BI242" s="55">
        <f t="shared" si="108"/>
        <v>0</v>
      </c>
      <c r="BJ242" s="38"/>
      <c r="BK242" s="30">
        <f t="shared" si="109"/>
        <v>0</v>
      </c>
      <c r="BL242" s="70"/>
    </row>
    <row r="243" spans="1:64" ht="15.75" customHeight="1" thickBot="1" x14ac:dyDescent="0.3">
      <c r="A243" s="15" t="s">
        <v>588</v>
      </c>
      <c r="B243" s="24" t="s">
        <v>589</v>
      </c>
      <c r="C243" s="16" t="s">
        <v>585</v>
      </c>
      <c r="D243" s="24">
        <f t="shared" si="110"/>
        <v>1</v>
      </c>
      <c r="E243" s="25" t="s">
        <v>585</v>
      </c>
      <c r="F243" s="26" t="s">
        <v>586</v>
      </c>
      <c r="G243" s="27" t="s">
        <v>587</v>
      </c>
      <c r="H243" s="37"/>
      <c r="I243" s="29">
        <f t="shared" si="111"/>
        <v>0</v>
      </c>
      <c r="J243" s="38"/>
      <c r="K243" s="55">
        <f t="shared" si="112"/>
        <v>0</v>
      </c>
      <c r="L243" s="39">
        <v>1</v>
      </c>
      <c r="M243" s="55">
        <f t="shared" si="113"/>
        <v>1</v>
      </c>
      <c r="N243" s="37"/>
      <c r="O243" s="55">
        <f t="shared" si="114"/>
        <v>0</v>
      </c>
      <c r="P243" s="38"/>
      <c r="Q243" s="55">
        <f t="shared" si="115"/>
        <v>0</v>
      </c>
      <c r="R243" s="38"/>
      <c r="S243" s="55">
        <f t="shared" si="87"/>
        <v>0</v>
      </c>
      <c r="T243" s="37"/>
      <c r="U243" s="55">
        <f t="shared" si="88"/>
        <v>0</v>
      </c>
      <c r="V243" s="38"/>
      <c r="W243" s="55">
        <f t="shared" si="89"/>
        <v>0</v>
      </c>
      <c r="X243" s="38"/>
      <c r="Y243" s="55">
        <f t="shared" si="90"/>
        <v>0</v>
      </c>
      <c r="Z243" s="37"/>
      <c r="AA243" s="55">
        <f t="shared" si="91"/>
        <v>0</v>
      </c>
      <c r="AB243" s="38"/>
      <c r="AC243" s="55">
        <f t="shared" si="92"/>
        <v>0</v>
      </c>
      <c r="AD243" s="38"/>
      <c r="AE243" s="55">
        <f t="shared" si="93"/>
        <v>0</v>
      </c>
      <c r="AF243" s="38"/>
      <c r="AG243" s="55">
        <f t="shared" si="94"/>
        <v>0</v>
      </c>
      <c r="AH243" s="37"/>
      <c r="AI243" s="55">
        <f t="shared" si="95"/>
        <v>0</v>
      </c>
      <c r="AJ243" s="38"/>
      <c r="AK243" s="55">
        <f t="shared" si="96"/>
        <v>0</v>
      </c>
      <c r="AL243" s="38"/>
      <c r="AM243" s="55">
        <f t="shared" si="97"/>
        <v>0</v>
      </c>
      <c r="AN243" s="37"/>
      <c r="AO243" s="55">
        <f t="shared" si="98"/>
        <v>0</v>
      </c>
      <c r="AP243" s="38"/>
      <c r="AQ243" s="55">
        <f t="shared" si="99"/>
        <v>0</v>
      </c>
      <c r="AR243" s="38"/>
      <c r="AS243" s="55">
        <f t="shared" si="100"/>
        <v>0</v>
      </c>
      <c r="AT243" s="37"/>
      <c r="AU243" s="55">
        <f t="shared" si="101"/>
        <v>0</v>
      </c>
      <c r="AV243" s="37"/>
      <c r="AW243" s="55">
        <f t="shared" si="102"/>
        <v>0</v>
      </c>
      <c r="AX243" s="38"/>
      <c r="AY243" s="55">
        <f t="shared" si="103"/>
        <v>0</v>
      </c>
      <c r="AZ243" s="38"/>
      <c r="BA243" s="55">
        <f t="shared" si="104"/>
        <v>0</v>
      </c>
      <c r="BB243" s="37"/>
      <c r="BC243" s="55">
        <f t="shared" si="105"/>
        <v>0</v>
      </c>
      <c r="BD243" s="38"/>
      <c r="BE243" s="55">
        <f t="shared" si="106"/>
        <v>0</v>
      </c>
      <c r="BF243" s="38"/>
      <c r="BG243" s="55">
        <f t="shared" si="107"/>
        <v>0</v>
      </c>
      <c r="BH243" s="37"/>
      <c r="BI243" s="55">
        <f t="shared" si="108"/>
        <v>0</v>
      </c>
      <c r="BJ243" s="38"/>
      <c r="BK243" s="30">
        <f t="shared" si="109"/>
        <v>0</v>
      </c>
      <c r="BL243" s="70"/>
    </row>
    <row r="244" spans="1:64" ht="15.75" customHeight="1" thickBot="1" x14ac:dyDescent="0.3">
      <c r="A244" s="15" t="s">
        <v>590</v>
      </c>
      <c r="B244" s="32" t="s">
        <v>591</v>
      </c>
      <c r="C244" s="16" t="s">
        <v>78</v>
      </c>
      <c r="D244" s="24">
        <f t="shared" si="110"/>
        <v>1</v>
      </c>
      <c r="E244" s="25" t="s">
        <v>78</v>
      </c>
      <c r="F244" s="26" t="s">
        <v>77</v>
      </c>
      <c r="G244" s="27" t="s">
        <v>76</v>
      </c>
      <c r="H244" s="37"/>
      <c r="I244" s="29">
        <f t="shared" si="111"/>
        <v>0</v>
      </c>
      <c r="J244" s="38"/>
      <c r="K244" s="55">
        <f t="shared" si="112"/>
        <v>0</v>
      </c>
      <c r="L244" s="39"/>
      <c r="M244" s="55">
        <f t="shared" si="113"/>
        <v>0</v>
      </c>
      <c r="N244" s="37"/>
      <c r="O244" s="55">
        <f t="shared" si="114"/>
        <v>0</v>
      </c>
      <c r="P244" s="38">
        <v>1</v>
      </c>
      <c r="Q244" s="55">
        <f t="shared" si="115"/>
        <v>1</v>
      </c>
      <c r="R244" s="38"/>
      <c r="S244" s="55">
        <f t="shared" si="87"/>
        <v>0</v>
      </c>
      <c r="T244" s="37"/>
      <c r="U244" s="55">
        <f t="shared" si="88"/>
        <v>0</v>
      </c>
      <c r="V244" s="38"/>
      <c r="W244" s="55">
        <f t="shared" si="89"/>
        <v>0</v>
      </c>
      <c r="X244" s="38"/>
      <c r="Y244" s="55">
        <f t="shared" si="90"/>
        <v>0</v>
      </c>
      <c r="Z244" s="37"/>
      <c r="AA244" s="55">
        <f t="shared" si="91"/>
        <v>0</v>
      </c>
      <c r="AB244" s="38"/>
      <c r="AC244" s="55">
        <f t="shared" si="92"/>
        <v>0</v>
      </c>
      <c r="AD244" s="38"/>
      <c r="AE244" s="55">
        <f t="shared" si="93"/>
        <v>0</v>
      </c>
      <c r="AF244" s="38"/>
      <c r="AG244" s="55">
        <f t="shared" si="94"/>
        <v>0</v>
      </c>
      <c r="AH244" s="37"/>
      <c r="AI244" s="55">
        <f t="shared" si="95"/>
        <v>0</v>
      </c>
      <c r="AJ244" s="38"/>
      <c r="AK244" s="55">
        <f t="shared" si="96"/>
        <v>0</v>
      </c>
      <c r="AL244" s="38"/>
      <c r="AM244" s="55">
        <f t="shared" si="97"/>
        <v>0</v>
      </c>
      <c r="AN244" s="37"/>
      <c r="AO244" s="55">
        <f t="shared" si="98"/>
        <v>0</v>
      </c>
      <c r="AP244" s="38"/>
      <c r="AQ244" s="55">
        <f t="shared" si="99"/>
        <v>0</v>
      </c>
      <c r="AR244" s="38"/>
      <c r="AS244" s="55">
        <f t="shared" si="100"/>
        <v>0</v>
      </c>
      <c r="AT244" s="37"/>
      <c r="AU244" s="55">
        <f t="shared" si="101"/>
        <v>0</v>
      </c>
      <c r="AV244" s="37"/>
      <c r="AW244" s="55">
        <f t="shared" si="102"/>
        <v>0</v>
      </c>
      <c r="AX244" s="38"/>
      <c r="AY244" s="55">
        <f t="shared" si="103"/>
        <v>0</v>
      </c>
      <c r="AZ244" s="38"/>
      <c r="BA244" s="55">
        <f t="shared" si="104"/>
        <v>0</v>
      </c>
      <c r="BB244" s="37"/>
      <c r="BC244" s="55">
        <f t="shared" si="105"/>
        <v>0</v>
      </c>
      <c r="BD244" s="38"/>
      <c r="BE244" s="55">
        <f t="shared" si="106"/>
        <v>0</v>
      </c>
      <c r="BF244" s="38"/>
      <c r="BG244" s="55">
        <f t="shared" si="107"/>
        <v>0</v>
      </c>
      <c r="BH244" s="37"/>
      <c r="BI244" s="55">
        <f t="shared" si="108"/>
        <v>0</v>
      </c>
      <c r="BJ244" s="38"/>
      <c r="BK244" s="30">
        <f t="shared" si="109"/>
        <v>0</v>
      </c>
      <c r="BL244" s="70"/>
    </row>
    <row r="245" spans="1:64" ht="15.75" customHeight="1" thickBot="1" x14ac:dyDescent="0.3">
      <c r="A245" s="15" t="s">
        <v>592</v>
      </c>
      <c r="B245" s="24" t="s">
        <v>593</v>
      </c>
      <c r="C245" s="16" t="s">
        <v>78</v>
      </c>
      <c r="D245" s="24">
        <f t="shared" si="110"/>
        <v>1</v>
      </c>
      <c r="E245" s="25" t="s">
        <v>78</v>
      </c>
      <c r="F245" s="26" t="s">
        <v>77</v>
      </c>
      <c r="G245" s="27" t="s">
        <v>76</v>
      </c>
      <c r="H245" s="37"/>
      <c r="I245" s="29">
        <f t="shared" si="111"/>
        <v>0</v>
      </c>
      <c r="J245" s="38"/>
      <c r="K245" s="55">
        <f t="shared" si="112"/>
        <v>0</v>
      </c>
      <c r="L245" s="39"/>
      <c r="M245" s="55">
        <f t="shared" si="113"/>
        <v>0</v>
      </c>
      <c r="N245" s="37"/>
      <c r="O245" s="55">
        <f t="shared" si="114"/>
        <v>0</v>
      </c>
      <c r="P245" s="38"/>
      <c r="Q245" s="55">
        <f t="shared" si="115"/>
        <v>0</v>
      </c>
      <c r="R245" s="38"/>
      <c r="S245" s="55">
        <f t="shared" si="87"/>
        <v>0</v>
      </c>
      <c r="T245" s="37"/>
      <c r="U245" s="55">
        <f t="shared" si="88"/>
        <v>0</v>
      </c>
      <c r="V245" s="38"/>
      <c r="W245" s="55">
        <f t="shared" si="89"/>
        <v>0</v>
      </c>
      <c r="X245" s="38">
        <v>1</v>
      </c>
      <c r="Y245" s="55">
        <f t="shared" si="90"/>
        <v>1</v>
      </c>
      <c r="Z245" s="37"/>
      <c r="AA245" s="55">
        <f t="shared" si="91"/>
        <v>0</v>
      </c>
      <c r="AB245" s="38"/>
      <c r="AC245" s="55">
        <f t="shared" si="92"/>
        <v>0</v>
      </c>
      <c r="AD245" s="38"/>
      <c r="AE245" s="55">
        <f t="shared" si="93"/>
        <v>0</v>
      </c>
      <c r="AF245" s="38"/>
      <c r="AG245" s="55">
        <f t="shared" si="94"/>
        <v>0</v>
      </c>
      <c r="AH245" s="37"/>
      <c r="AI245" s="55">
        <f t="shared" si="95"/>
        <v>0</v>
      </c>
      <c r="AJ245" s="38"/>
      <c r="AK245" s="55">
        <f t="shared" si="96"/>
        <v>0</v>
      </c>
      <c r="AL245" s="38"/>
      <c r="AM245" s="55">
        <f t="shared" si="97"/>
        <v>0</v>
      </c>
      <c r="AN245" s="37"/>
      <c r="AO245" s="55">
        <f t="shared" si="98"/>
        <v>0</v>
      </c>
      <c r="AP245" s="38"/>
      <c r="AQ245" s="55">
        <f t="shared" si="99"/>
        <v>0</v>
      </c>
      <c r="AR245" s="38"/>
      <c r="AS245" s="55">
        <f t="shared" si="100"/>
        <v>0</v>
      </c>
      <c r="AT245" s="37"/>
      <c r="AU245" s="55">
        <f t="shared" si="101"/>
        <v>0</v>
      </c>
      <c r="AV245" s="37"/>
      <c r="AW245" s="55">
        <f t="shared" si="102"/>
        <v>0</v>
      </c>
      <c r="AX245" s="38"/>
      <c r="AY245" s="55">
        <f t="shared" si="103"/>
        <v>0</v>
      </c>
      <c r="AZ245" s="38"/>
      <c r="BA245" s="55">
        <f t="shared" si="104"/>
        <v>0</v>
      </c>
      <c r="BB245" s="37"/>
      <c r="BC245" s="55">
        <f t="shared" si="105"/>
        <v>0</v>
      </c>
      <c r="BD245" s="38"/>
      <c r="BE245" s="55">
        <f t="shared" si="106"/>
        <v>0</v>
      </c>
      <c r="BF245" s="38"/>
      <c r="BG245" s="55">
        <f t="shared" si="107"/>
        <v>0</v>
      </c>
      <c r="BH245" s="37"/>
      <c r="BI245" s="55">
        <f t="shared" si="108"/>
        <v>0</v>
      </c>
      <c r="BJ245" s="38"/>
      <c r="BK245" s="30">
        <f t="shared" si="109"/>
        <v>0</v>
      </c>
      <c r="BL245" s="70"/>
    </row>
    <row r="246" spans="1:64" ht="15.75" customHeight="1" thickBot="1" x14ac:dyDescent="0.3">
      <c r="A246" s="15" t="s">
        <v>594</v>
      </c>
      <c r="B246" s="24" t="s">
        <v>595</v>
      </c>
      <c r="C246" s="16" t="s">
        <v>78</v>
      </c>
      <c r="D246" s="24">
        <f t="shared" si="110"/>
        <v>1</v>
      </c>
      <c r="E246" s="25" t="s">
        <v>78</v>
      </c>
      <c r="F246" s="26" t="s">
        <v>77</v>
      </c>
      <c r="G246" s="27" t="s">
        <v>76</v>
      </c>
      <c r="H246" s="37"/>
      <c r="I246" s="29">
        <f t="shared" si="111"/>
        <v>0</v>
      </c>
      <c r="J246" s="38"/>
      <c r="K246" s="55">
        <f t="shared" si="112"/>
        <v>0</v>
      </c>
      <c r="L246" s="39"/>
      <c r="M246" s="55">
        <f t="shared" si="113"/>
        <v>0</v>
      </c>
      <c r="N246" s="37"/>
      <c r="O246" s="55">
        <f t="shared" si="114"/>
        <v>0</v>
      </c>
      <c r="P246" s="38"/>
      <c r="Q246" s="55">
        <f t="shared" si="115"/>
        <v>0</v>
      </c>
      <c r="R246" s="38"/>
      <c r="S246" s="55">
        <f t="shared" si="87"/>
        <v>0</v>
      </c>
      <c r="T246" s="37">
        <v>1</v>
      </c>
      <c r="U246" s="55">
        <f t="shared" si="88"/>
        <v>1</v>
      </c>
      <c r="V246" s="38"/>
      <c r="W246" s="55">
        <f t="shared" si="89"/>
        <v>0</v>
      </c>
      <c r="X246" s="38"/>
      <c r="Y246" s="55">
        <f t="shared" si="90"/>
        <v>0</v>
      </c>
      <c r="Z246" s="37"/>
      <c r="AA246" s="55">
        <f t="shared" si="91"/>
        <v>0</v>
      </c>
      <c r="AB246" s="38"/>
      <c r="AC246" s="55">
        <f t="shared" si="92"/>
        <v>0</v>
      </c>
      <c r="AD246" s="38"/>
      <c r="AE246" s="55">
        <f t="shared" si="93"/>
        <v>0</v>
      </c>
      <c r="AF246" s="38"/>
      <c r="AG246" s="55">
        <f t="shared" si="94"/>
        <v>0</v>
      </c>
      <c r="AH246" s="37"/>
      <c r="AI246" s="55">
        <f t="shared" si="95"/>
        <v>0</v>
      </c>
      <c r="AJ246" s="38"/>
      <c r="AK246" s="55">
        <f t="shared" si="96"/>
        <v>0</v>
      </c>
      <c r="AL246" s="38"/>
      <c r="AM246" s="55">
        <f t="shared" si="97"/>
        <v>0</v>
      </c>
      <c r="AN246" s="37"/>
      <c r="AO246" s="55">
        <f t="shared" si="98"/>
        <v>0</v>
      </c>
      <c r="AP246" s="38"/>
      <c r="AQ246" s="55">
        <f t="shared" si="99"/>
        <v>0</v>
      </c>
      <c r="AR246" s="38"/>
      <c r="AS246" s="55">
        <f t="shared" si="100"/>
        <v>0</v>
      </c>
      <c r="AT246" s="37"/>
      <c r="AU246" s="55">
        <f t="shared" si="101"/>
        <v>0</v>
      </c>
      <c r="AV246" s="37"/>
      <c r="AW246" s="55">
        <f t="shared" si="102"/>
        <v>0</v>
      </c>
      <c r="AX246" s="38"/>
      <c r="AY246" s="55">
        <f t="shared" si="103"/>
        <v>0</v>
      </c>
      <c r="AZ246" s="38"/>
      <c r="BA246" s="55">
        <f t="shared" si="104"/>
        <v>0</v>
      </c>
      <c r="BB246" s="37"/>
      <c r="BC246" s="55">
        <f t="shared" si="105"/>
        <v>0</v>
      </c>
      <c r="BD246" s="38"/>
      <c r="BE246" s="55">
        <f t="shared" si="106"/>
        <v>0</v>
      </c>
      <c r="BF246" s="38"/>
      <c r="BG246" s="55">
        <f t="shared" si="107"/>
        <v>0</v>
      </c>
      <c r="BH246" s="37"/>
      <c r="BI246" s="55">
        <f t="shared" si="108"/>
        <v>0</v>
      </c>
      <c r="BJ246" s="38"/>
      <c r="BK246" s="30">
        <f t="shared" si="109"/>
        <v>0</v>
      </c>
      <c r="BL246" s="70"/>
    </row>
    <row r="247" spans="1:64" ht="15.75" customHeight="1" thickBot="1" x14ac:dyDescent="0.3">
      <c r="A247" s="15" t="s">
        <v>596</v>
      </c>
      <c r="B247" s="24" t="s">
        <v>597</v>
      </c>
      <c r="C247" s="16" t="s">
        <v>76</v>
      </c>
      <c r="D247" s="24">
        <f t="shared" si="110"/>
        <v>1</v>
      </c>
      <c r="E247" s="25" t="s">
        <v>76</v>
      </c>
      <c r="F247" s="26" t="s">
        <v>77</v>
      </c>
      <c r="G247" s="27" t="s">
        <v>78</v>
      </c>
      <c r="H247" s="37"/>
      <c r="I247" s="29">
        <f t="shared" si="111"/>
        <v>0</v>
      </c>
      <c r="J247" s="38"/>
      <c r="K247" s="55">
        <f t="shared" si="112"/>
        <v>0</v>
      </c>
      <c r="L247" s="39"/>
      <c r="M247" s="55">
        <f t="shared" si="113"/>
        <v>0</v>
      </c>
      <c r="N247" s="37"/>
      <c r="O247" s="55">
        <f t="shared" si="114"/>
        <v>0</v>
      </c>
      <c r="P247" s="38"/>
      <c r="Q247" s="55">
        <f t="shared" si="115"/>
        <v>0</v>
      </c>
      <c r="R247" s="38"/>
      <c r="S247" s="55">
        <f t="shared" si="87"/>
        <v>0</v>
      </c>
      <c r="T247" s="37"/>
      <c r="U247" s="55">
        <f t="shared" si="88"/>
        <v>0</v>
      </c>
      <c r="V247" s="38"/>
      <c r="W247" s="55">
        <f t="shared" si="89"/>
        <v>0</v>
      </c>
      <c r="X247" s="38"/>
      <c r="Y247" s="55">
        <f t="shared" si="90"/>
        <v>0</v>
      </c>
      <c r="Z247" s="37"/>
      <c r="AA247" s="55">
        <f t="shared" si="91"/>
        <v>0</v>
      </c>
      <c r="AB247" s="38"/>
      <c r="AC247" s="55">
        <f t="shared" si="92"/>
        <v>0</v>
      </c>
      <c r="AD247" s="38">
        <v>1</v>
      </c>
      <c r="AE247" s="55">
        <f t="shared" si="93"/>
        <v>1</v>
      </c>
      <c r="AF247" s="38"/>
      <c r="AG247" s="55">
        <f t="shared" si="94"/>
        <v>0</v>
      </c>
      <c r="AH247" s="37"/>
      <c r="AI247" s="55">
        <f t="shared" si="95"/>
        <v>0</v>
      </c>
      <c r="AJ247" s="38"/>
      <c r="AK247" s="55">
        <f t="shared" si="96"/>
        <v>0</v>
      </c>
      <c r="AL247" s="38"/>
      <c r="AM247" s="55">
        <f t="shared" si="97"/>
        <v>0</v>
      </c>
      <c r="AN247" s="37"/>
      <c r="AO247" s="55">
        <f t="shared" si="98"/>
        <v>0</v>
      </c>
      <c r="AP247" s="38"/>
      <c r="AQ247" s="55">
        <f t="shared" si="99"/>
        <v>0</v>
      </c>
      <c r="AR247" s="38"/>
      <c r="AS247" s="55">
        <f t="shared" si="100"/>
        <v>0</v>
      </c>
      <c r="AT247" s="37"/>
      <c r="AU247" s="55">
        <f t="shared" si="101"/>
        <v>0</v>
      </c>
      <c r="AV247" s="37"/>
      <c r="AW247" s="55">
        <f t="shared" si="102"/>
        <v>0</v>
      </c>
      <c r="AX247" s="38"/>
      <c r="AY247" s="55">
        <f t="shared" si="103"/>
        <v>0</v>
      </c>
      <c r="AZ247" s="38"/>
      <c r="BA247" s="55">
        <f t="shared" si="104"/>
        <v>0</v>
      </c>
      <c r="BB247" s="37"/>
      <c r="BC247" s="55">
        <f t="shared" si="105"/>
        <v>0</v>
      </c>
      <c r="BD247" s="38"/>
      <c r="BE247" s="55">
        <f t="shared" si="106"/>
        <v>0</v>
      </c>
      <c r="BF247" s="38"/>
      <c r="BG247" s="55">
        <f t="shared" si="107"/>
        <v>0</v>
      </c>
      <c r="BH247" s="37"/>
      <c r="BI247" s="55">
        <f t="shared" si="108"/>
        <v>0</v>
      </c>
      <c r="BJ247" s="38"/>
      <c r="BK247" s="30">
        <f t="shared" si="109"/>
        <v>0</v>
      </c>
      <c r="BL247" s="70"/>
    </row>
    <row r="248" spans="1:64" ht="15.75" customHeight="1" thickBot="1" x14ac:dyDescent="0.3">
      <c r="A248" s="15" t="s">
        <v>598</v>
      </c>
      <c r="B248" s="24" t="s">
        <v>599</v>
      </c>
      <c r="C248" s="16" t="s">
        <v>587</v>
      </c>
      <c r="D248" s="24">
        <f t="shared" si="110"/>
        <v>1</v>
      </c>
      <c r="E248" s="25" t="s">
        <v>587</v>
      </c>
      <c r="F248" s="26" t="s">
        <v>586</v>
      </c>
      <c r="G248" s="27" t="s">
        <v>585</v>
      </c>
      <c r="H248" s="37"/>
      <c r="I248" s="29">
        <f t="shared" si="111"/>
        <v>0</v>
      </c>
      <c r="J248" s="38"/>
      <c r="K248" s="55">
        <f t="shared" si="112"/>
        <v>0</v>
      </c>
      <c r="L248" s="39"/>
      <c r="M248" s="55">
        <f t="shared" si="113"/>
        <v>0</v>
      </c>
      <c r="N248" s="37"/>
      <c r="O248" s="55">
        <f t="shared" si="114"/>
        <v>0</v>
      </c>
      <c r="P248" s="38"/>
      <c r="Q248" s="55">
        <f t="shared" si="115"/>
        <v>0</v>
      </c>
      <c r="R248" s="38"/>
      <c r="S248" s="55">
        <f t="shared" si="87"/>
        <v>0</v>
      </c>
      <c r="T248" s="37"/>
      <c r="U248" s="55">
        <f t="shared" si="88"/>
        <v>0</v>
      </c>
      <c r="V248" s="38"/>
      <c r="W248" s="55">
        <f t="shared" si="89"/>
        <v>0</v>
      </c>
      <c r="X248" s="38"/>
      <c r="Y248" s="55">
        <f t="shared" si="90"/>
        <v>0</v>
      </c>
      <c r="Z248" s="37"/>
      <c r="AA248" s="55">
        <f t="shared" si="91"/>
        <v>0</v>
      </c>
      <c r="AB248" s="38"/>
      <c r="AC248" s="55">
        <f t="shared" si="92"/>
        <v>0</v>
      </c>
      <c r="AD248" s="38"/>
      <c r="AE248" s="55">
        <f t="shared" si="93"/>
        <v>0</v>
      </c>
      <c r="AF248" s="38"/>
      <c r="AG248" s="55">
        <f t="shared" si="94"/>
        <v>0</v>
      </c>
      <c r="AH248" s="37">
        <v>1</v>
      </c>
      <c r="AI248" s="55">
        <f t="shared" si="95"/>
        <v>1</v>
      </c>
      <c r="AJ248" s="38"/>
      <c r="AK248" s="55">
        <f t="shared" si="96"/>
        <v>0</v>
      </c>
      <c r="AL248" s="38"/>
      <c r="AM248" s="55">
        <f t="shared" si="97"/>
        <v>0</v>
      </c>
      <c r="AN248" s="37"/>
      <c r="AO248" s="55">
        <f t="shared" si="98"/>
        <v>0</v>
      </c>
      <c r="AP248" s="38"/>
      <c r="AQ248" s="55">
        <f t="shared" si="99"/>
        <v>0</v>
      </c>
      <c r="AR248" s="38"/>
      <c r="AS248" s="55">
        <f t="shared" si="100"/>
        <v>0</v>
      </c>
      <c r="AT248" s="37"/>
      <c r="AU248" s="55">
        <f t="shared" si="101"/>
        <v>0</v>
      </c>
      <c r="AV248" s="37"/>
      <c r="AW248" s="55">
        <f t="shared" si="102"/>
        <v>0</v>
      </c>
      <c r="AX248" s="38"/>
      <c r="AY248" s="55">
        <f t="shared" si="103"/>
        <v>0</v>
      </c>
      <c r="AZ248" s="38"/>
      <c r="BA248" s="55">
        <f t="shared" si="104"/>
        <v>0</v>
      </c>
      <c r="BB248" s="37"/>
      <c r="BC248" s="55">
        <f t="shared" si="105"/>
        <v>0</v>
      </c>
      <c r="BD248" s="38"/>
      <c r="BE248" s="55">
        <f t="shared" si="106"/>
        <v>0</v>
      </c>
      <c r="BF248" s="38"/>
      <c r="BG248" s="55">
        <f t="shared" si="107"/>
        <v>0</v>
      </c>
      <c r="BH248" s="37"/>
      <c r="BI248" s="55">
        <f t="shared" si="108"/>
        <v>0</v>
      </c>
      <c r="BJ248" s="38"/>
      <c r="BK248" s="30">
        <f t="shared" si="109"/>
        <v>0</v>
      </c>
      <c r="BL248" s="70"/>
    </row>
    <row r="249" spans="1:64" ht="15.75" customHeight="1" thickBot="1" x14ac:dyDescent="0.3">
      <c r="A249" s="15" t="s">
        <v>600</v>
      </c>
      <c r="B249" s="24" t="s">
        <v>601</v>
      </c>
      <c r="C249" s="16" t="s">
        <v>76</v>
      </c>
      <c r="D249" s="24">
        <f t="shared" si="110"/>
        <v>1</v>
      </c>
      <c r="E249" s="25" t="s">
        <v>76</v>
      </c>
      <c r="F249" s="26" t="s">
        <v>77</v>
      </c>
      <c r="G249" s="27" t="s">
        <v>78</v>
      </c>
      <c r="H249" s="37"/>
      <c r="I249" s="29">
        <f t="shared" si="111"/>
        <v>0</v>
      </c>
      <c r="J249" s="38"/>
      <c r="K249" s="55">
        <f t="shared" si="112"/>
        <v>0</v>
      </c>
      <c r="L249" s="39"/>
      <c r="M249" s="55">
        <f t="shared" si="113"/>
        <v>0</v>
      </c>
      <c r="N249" s="37"/>
      <c r="O249" s="55">
        <f t="shared" si="114"/>
        <v>0</v>
      </c>
      <c r="P249" s="38"/>
      <c r="Q249" s="55">
        <f t="shared" si="115"/>
        <v>0</v>
      </c>
      <c r="R249" s="38"/>
      <c r="S249" s="55">
        <f t="shared" si="87"/>
        <v>0</v>
      </c>
      <c r="T249" s="37"/>
      <c r="U249" s="55">
        <f t="shared" si="88"/>
        <v>0</v>
      </c>
      <c r="V249" s="38"/>
      <c r="W249" s="55">
        <f t="shared" si="89"/>
        <v>0</v>
      </c>
      <c r="X249" s="38"/>
      <c r="Y249" s="55">
        <f t="shared" si="90"/>
        <v>0</v>
      </c>
      <c r="Z249" s="37"/>
      <c r="AA249" s="55">
        <f t="shared" si="91"/>
        <v>0</v>
      </c>
      <c r="AB249" s="38"/>
      <c r="AC249" s="55">
        <f t="shared" si="92"/>
        <v>0</v>
      </c>
      <c r="AD249" s="38"/>
      <c r="AE249" s="55">
        <f t="shared" si="93"/>
        <v>0</v>
      </c>
      <c r="AF249" s="38"/>
      <c r="AG249" s="55">
        <f t="shared" si="94"/>
        <v>0</v>
      </c>
      <c r="AH249" s="37"/>
      <c r="AI249" s="55">
        <f t="shared" si="95"/>
        <v>0</v>
      </c>
      <c r="AJ249" s="38"/>
      <c r="AK249" s="55">
        <f t="shared" si="96"/>
        <v>0</v>
      </c>
      <c r="AL249" s="38"/>
      <c r="AM249" s="55">
        <f t="shared" si="97"/>
        <v>0</v>
      </c>
      <c r="AN249" s="37"/>
      <c r="AO249" s="55">
        <f t="shared" si="98"/>
        <v>0</v>
      </c>
      <c r="AP249" s="38"/>
      <c r="AQ249" s="55">
        <f t="shared" si="99"/>
        <v>0</v>
      </c>
      <c r="AR249" s="38">
        <v>1</v>
      </c>
      <c r="AS249" s="55">
        <f t="shared" si="100"/>
        <v>1</v>
      </c>
      <c r="AT249" s="37"/>
      <c r="AU249" s="55">
        <f t="shared" si="101"/>
        <v>0</v>
      </c>
      <c r="AV249" s="37"/>
      <c r="AW249" s="55">
        <f t="shared" si="102"/>
        <v>0</v>
      </c>
      <c r="AX249" s="38"/>
      <c r="AY249" s="55">
        <f t="shared" si="103"/>
        <v>0</v>
      </c>
      <c r="AZ249" s="38"/>
      <c r="BA249" s="55">
        <f t="shared" si="104"/>
        <v>0</v>
      </c>
      <c r="BB249" s="37"/>
      <c r="BC249" s="55">
        <f t="shared" si="105"/>
        <v>0</v>
      </c>
      <c r="BD249" s="38"/>
      <c r="BE249" s="55">
        <f t="shared" si="106"/>
        <v>0</v>
      </c>
      <c r="BF249" s="38"/>
      <c r="BG249" s="55">
        <f t="shared" si="107"/>
        <v>0</v>
      </c>
      <c r="BH249" s="37"/>
      <c r="BI249" s="55">
        <f t="shared" si="108"/>
        <v>0</v>
      </c>
      <c r="BJ249" s="38"/>
      <c r="BK249" s="30">
        <f t="shared" si="109"/>
        <v>0</v>
      </c>
      <c r="BL249" s="70"/>
    </row>
    <row r="250" spans="1:64" ht="15.75" customHeight="1" thickBot="1" x14ac:dyDescent="0.3">
      <c r="A250" s="15" t="s">
        <v>602</v>
      </c>
      <c r="B250" s="32" t="s">
        <v>603</v>
      </c>
      <c r="C250" s="16" t="s">
        <v>78</v>
      </c>
      <c r="D250" s="24">
        <f t="shared" si="110"/>
        <v>1</v>
      </c>
      <c r="E250" s="25" t="s">
        <v>78</v>
      </c>
      <c r="F250" s="26" t="s">
        <v>77</v>
      </c>
      <c r="G250" s="27" t="s">
        <v>76</v>
      </c>
      <c r="H250" s="37"/>
      <c r="I250" s="29">
        <f t="shared" si="111"/>
        <v>0</v>
      </c>
      <c r="J250" s="38"/>
      <c r="K250" s="55">
        <f t="shared" si="112"/>
        <v>0</v>
      </c>
      <c r="L250" s="39"/>
      <c r="M250" s="55">
        <f t="shared" si="113"/>
        <v>0</v>
      </c>
      <c r="N250" s="37"/>
      <c r="O250" s="55">
        <f t="shared" si="114"/>
        <v>0</v>
      </c>
      <c r="P250" s="38"/>
      <c r="Q250" s="55">
        <f t="shared" si="115"/>
        <v>0</v>
      </c>
      <c r="R250" s="38"/>
      <c r="S250" s="55">
        <f t="shared" si="87"/>
        <v>0</v>
      </c>
      <c r="T250" s="37"/>
      <c r="U250" s="55">
        <f t="shared" si="88"/>
        <v>0</v>
      </c>
      <c r="V250" s="38"/>
      <c r="W250" s="55">
        <f t="shared" si="89"/>
        <v>0</v>
      </c>
      <c r="X250" s="38"/>
      <c r="Y250" s="55">
        <f t="shared" si="90"/>
        <v>0</v>
      </c>
      <c r="Z250" s="37"/>
      <c r="AA250" s="55">
        <f t="shared" si="91"/>
        <v>0</v>
      </c>
      <c r="AB250" s="38"/>
      <c r="AC250" s="55">
        <f t="shared" si="92"/>
        <v>0</v>
      </c>
      <c r="AD250" s="38"/>
      <c r="AE250" s="55">
        <f t="shared" si="93"/>
        <v>0</v>
      </c>
      <c r="AF250" s="38"/>
      <c r="AG250" s="55">
        <f t="shared" si="94"/>
        <v>0</v>
      </c>
      <c r="AH250" s="37"/>
      <c r="AI250" s="55">
        <f t="shared" si="95"/>
        <v>0</v>
      </c>
      <c r="AJ250" s="38"/>
      <c r="AK250" s="55">
        <f t="shared" si="96"/>
        <v>0</v>
      </c>
      <c r="AL250" s="38"/>
      <c r="AM250" s="55">
        <f t="shared" si="97"/>
        <v>0</v>
      </c>
      <c r="AN250" s="37"/>
      <c r="AO250" s="55">
        <f t="shared" si="98"/>
        <v>0</v>
      </c>
      <c r="AP250" s="38"/>
      <c r="AQ250" s="55">
        <f t="shared" si="99"/>
        <v>0</v>
      </c>
      <c r="AR250" s="38">
        <v>1</v>
      </c>
      <c r="AS250" s="55">
        <f t="shared" si="100"/>
        <v>1</v>
      </c>
      <c r="AT250" s="37"/>
      <c r="AU250" s="55">
        <f t="shared" si="101"/>
        <v>0</v>
      </c>
      <c r="AV250" s="37"/>
      <c r="AW250" s="55">
        <f t="shared" si="102"/>
        <v>0</v>
      </c>
      <c r="AX250" s="38"/>
      <c r="AY250" s="55">
        <f t="shared" si="103"/>
        <v>0</v>
      </c>
      <c r="AZ250" s="38"/>
      <c r="BA250" s="55">
        <f t="shared" si="104"/>
        <v>0</v>
      </c>
      <c r="BB250" s="37"/>
      <c r="BC250" s="55">
        <f t="shared" si="105"/>
        <v>0</v>
      </c>
      <c r="BD250" s="38"/>
      <c r="BE250" s="55">
        <f t="shared" si="106"/>
        <v>0</v>
      </c>
      <c r="BF250" s="38"/>
      <c r="BG250" s="55">
        <f t="shared" si="107"/>
        <v>0</v>
      </c>
      <c r="BH250" s="37"/>
      <c r="BI250" s="55">
        <f t="shared" si="108"/>
        <v>0</v>
      </c>
      <c r="BJ250" s="38"/>
      <c r="BK250" s="30">
        <f t="shared" si="109"/>
        <v>0</v>
      </c>
      <c r="BL250" s="70"/>
    </row>
    <row r="251" spans="1:64" ht="15.75" customHeight="1" thickBot="1" x14ac:dyDescent="0.3">
      <c r="A251" s="15" t="s">
        <v>604</v>
      </c>
      <c r="B251" s="32" t="s">
        <v>605</v>
      </c>
      <c r="C251" s="16" t="s">
        <v>78</v>
      </c>
      <c r="D251" s="24">
        <f t="shared" si="110"/>
        <v>1</v>
      </c>
      <c r="E251" s="25" t="s">
        <v>78</v>
      </c>
      <c r="F251" s="26" t="s">
        <v>77</v>
      </c>
      <c r="G251" s="27" t="s">
        <v>76</v>
      </c>
      <c r="H251" s="37"/>
      <c r="I251" s="29">
        <f t="shared" si="111"/>
        <v>0</v>
      </c>
      <c r="J251" s="38"/>
      <c r="K251" s="55">
        <f t="shared" si="112"/>
        <v>0</v>
      </c>
      <c r="L251" s="39"/>
      <c r="M251" s="55">
        <f t="shared" si="113"/>
        <v>0</v>
      </c>
      <c r="N251" s="37"/>
      <c r="O251" s="55">
        <f t="shared" si="114"/>
        <v>0</v>
      </c>
      <c r="P251" s="38"/>
      <c r="Q251" s="55">
        <f t="shared" si="115"/>
        <v>0</v>
      </c>
      <c r="R251" s="38"/>
      <c r="S251" s="55">
        <f t="shared" si="87"/>
        <v>0</v>
      </c>
      <c r="T251" s="37"/>
      <c r="U251" s="55">
        <f t="shared" si="88"/>
        <v>0</v>
      </c>
      <c r="V251" s="38"/>
      <c r="W251" s="55">
        <f t="shared" si="89"/>
        <v>0</v>
      </c>
      <c r="X251" s="38"/>
      <c r="Y251" s="55">
        <f t="shared" si="90"/>
        <v>0</v>
      </c>
      <c r="Z251" s="37"/>
      <c r="AA251" s="55">
        <f t="shared" si="91"/>
        <v>0</v>
      </c>
      <c r="AB251" s="38"/>
      <c r="AC251" s="55">
        <f t="shared" si="92"/>
        <v>0</v>
      </c>
      <c r="AD251" s="38"/>
      <c r="AE251" s="55">
        <f t="shared" si="93"/>
        <v>0</v>
      </c>
      <c r="AF251" s="38"/>
      <c r="AG251" s="55">
        <f t="shared" si="94"/>
        <v>0</v>
      </c>
      <c r="AH251" s="37"/>
      <c r="AI251" s="55">
        <f t="shared" si="95"/>
        <v>0</v>
      </c>
      <c r="AJ251" s="38"/>
      <c r="AK251" s="55">
        <f t="shared" si="96"/>
        <v>0</v>
      </c>
      <c r="AL251" s="38"/>
      <c r="AM251" s="55">
        <f t="shared" si="97"/>
        <v>0</v>
      </c>
      <c r="AN251" s="37"/>
      <c r="AO251" s="55">
        <f t="shared" si="98"/>
        <v>0</v>
      </c>
      <c r="AP251" s="38">
        <v>1</v>
      </c>
      <c r="AQ251" s="55">
        <f t="shared" si="99"/>
        <v>1</v>
      </c>
      <c r="AR251" s="38"/>
      <c r="AS251" s="55">
        <f t="shared" si="100"/>
        <v>0</v>
      </c>
      <c r="AT251" s="37"/>
      <c r="AU251" s="55">
        <f t="shared" si="101"/>
        <v>0</v>
      </c>
      <c r="AV251" s="37"/>
      <c r="AW251" s="55">
        <f t="shared" si="102"/>
        <v>0</v>
      </c>
      <c r="AX251" s="38"/>
      <c r="AY251" s="55">
        <f t="shared" si="103"/>
        <v>0</v>
      </c>
      <c r="AZ251" s="38"/>
      <c r="BA251" s="55">
        <f t="shared" si="104"/>
        <v>0</v>
      </c>
      <c r="BB251" s="37"/>
      <c r="BC251" s="55">
        <f t="shared" si="105"/>
        <v>0</v>
      </c>
      <c r="BD251" s="38"/>
      <c r="BE251" s="55">
        <f t="shared" si="106"/>
        <v>0</v>
      </c>
      <c r="BF251" s="38"/>
      <c r="BG251" s="55">
        <f t="shared" si="107"/>
        <v>0</v>
      </c>
      <c r="BH251" s="37"/>
      <c r="BI251" s="55">
        <f t="shared" si="108"/>
        <v>0</v>
      </c>
      <c r="BJ251" s="38"/>
      <c r="BK251" s="30">
        <f t="shared" si="109"/>
        <v>0</v>
      </c>
      <c r="BL251" s="70"/>
    </row>
    <row r="252" spans="1:64" ht="15.75" customHeight="1" thickBot="1" x14ac:dyDescent="0.3">
      <c r="A252" s="15" t="s">
        <v>606</v>
      </c>
      <c r="B252" s="32" t="s">
        <v>607</v>
      </c>
      <c r="C252" s="16" t="s">
        <v>76</v>
      </c>
      <c r="D252" s="24">
        <f t="shared" si="110"/>
        <v>1</v>
      </c>
      <c r="E252" s="25" t="s">
        <v>76</v>
      </c>
      <c r="F252" s="26" t="s">
        <v>77</v>
      </c>
      <c r="G252" s="27" t="s">
        <v>78</v>
      </c>
      <c r="H252" s="37"/>
      <c r="I252" s="29">
        <f t="shared" si="111"/>
        <v>0</v>
      </c>
      <c r="J252" s="38"/>
      <c r="K252" s="55">
        <f t="shared" si="112"/>
        <v>0</v>
      </c>
      <c r="L252" s="39"/>
      <c r="M252" s="55">
        <f t="shared" si="113"/>
        <v>0</v>
      </c>
      <c r="N252" s="37"/>
      <c r="O252" s="55">
        <f t="shared" si="114"/>
        <v>0</v>
      </c>
      <c r="P252" s="38"/>
      <c r="Q252" s="55">
        <f t="shared" si="115"/>
        <v>0</v>
      </c>
      <c r="R252" s="38"/>
      <c r="S252" s="55">
        <f t="shared" si="87"/>
        <v>0</v>
      </c>
      <c r="T252" s="37"/>
      <c r="U252" s="55">
        <f t="shared" si="88"/>
        <v>0</v>
      </c>
      <c r="V252" s="38"/>
      <c r="W252" s="55">
        <f t="shared" si="89"/>
        <v>0</v>
      </c>
      <c r="X252" s="38"/>
      <c r="Y252" s="55">
        <f t="shared" si="90"/>
        <v>0</v>
      </c>
      <c r="Z252" s="37"/>
      <c r="AA252" s="55">
        <f t="shared" si="91"/>
        <v>0</v>
      </c>
      <c r="AB252" s="38"/>
      <c r="AC252" s="55">
        <f t="shared" si="92"/>
        <v>0</v>
      </c>
      <c r="AD252" s="38"/>
      <c r="AE252" s="55">
        <f t="shared" si="93"/>
        <v>0</v>
      </c>
      <c r="AF252" s="38"/>
      <c r="AG252" s="55">
        <f t="shared" si="94"/>
        <v>0</v>
      </c>
      <c r="AH252" s="37"/>
      <c r="AI252" s="55">
        <f t="shared" si="95"/>
        <v>0</v>
      </c>
      <c r="AJ252" s="38"/>
      <c r="AK252" s="55">
        <f t="shared" si="96"/>
        <v>0</v>
      </c>
      <c r="AL252" s="38"/>
      <c r="AM252" s="55">
        <f t="shared" si="97"/>
        <v>0</v>
      </c>
      <c r="AN252" s="37"/>
      <c r="AO252" s="55">
        <f t="shared" si="98"/>
        <v>0</v>
      </c>
      <c r="AP252" s="38"/>
      <c r="AQ252" s="55">
        <f t="shared" si="99"/>
        <v>0</v>
      </c>
      <c r="AR252" s="38"/>
      <c r="AS252" s="55">
        <f t="shared" si="100"/>
        <v>0</v>
      </c>
      <c r="AT252" s="37">
        <v>1</v>
      </c>
      <c r="AU252" s="55">
        <f t="shared" si="101"/>
        <v>1</v>
      </c>
      <c r="AV252" s="37"/>
      <c r="AW252" s="55">
        <f t="shared" si="102"/>
        <v>0</v>
      </c>
      <c r="AX252" s="38"/>
      <c r="AY252" s="55">
        <f t="shared" si="103"/>
        <v>0</v>
      </c>
      <c r="AZ252" s="38"/>
      <c r="BA252" s="55">
        <f t="shared" si="104"/>
        <v>0</v>
      </c>
      <c r="BB252" s="37"/>
      <c r="BC252" s="55">
        <f t="shared" si="105"/>
        <v>0</v>
      </c>
      <c r="BD252" s="38"/>
      <c r="BE252" s="55">
        <f t="shared" si="106"/>
        <v>0</v>
      </c>
      <c r="BF252" s="38"/>
      <c r="BG252" s="55">
        <f t="shared" si="107"/>
        <v>0</v>
      </c>
      <c r="BH252" s="37"/>
      <c r="BI252" s="55">
        <f t="shared" si="108"/>
        <v>0</v>
      </c>
      <c r="BJ252" s="38"/>
      <c r="BK252" s="30">
        <f t="shared" si="109"/>
        <v>0</v>
      </c>
      <c r="BL252" s="70"/>
    </row>
    <row r="253" spans="1:64" ht="15.75" customHeight="1" thickBot="1" x14ac:dyDescent="0.3">
      <c r="A253" s="15" t="s">
        <v>608</v>
      </c>
      <c r="B253" s="32" t="s">
        <v>609</v>
      </c>
      <c r="C253" s="16" t="s">
        <v>78</v>
      </c>
      <c r="D253" s="24">
        <f t="shared" si="110"/>
        <v>1</v>
      </c>
      <c r="E253" s="25" t="s">
        <v>78</v>
      </c>
      <c r="F253" s="26" t="s">
        <v>77</v>
      </c>
      <c r="G253" s="27" t="s">
        <v>76</v>
      </c>
      <c r="H253" s="37"/>
      <c r="I253" s="29">
        <f t="shared" si="111"/>
        <v>0</v>
      </c>
      <c r="J253" s="38"/>
      <c r="K253" s="55">
        <f t="shared" si="112"/>
        <v>0</v>
      </c>
      <c r="L253" s="39"/>
      <c r="M253" s="55">
        <f t="shared" si="113"/>
        <v>0</v>
      </c>
      <c r="N253" s="37"/>
      <c r="O253" s="55">
        <f t="shared" si="114"/>
        <v>0</v>
      </c>
      <c r="P253" s="38"/>
      <c r="Q253" s="55">
        <f t="shared" si="115"/>
        <v>0</v>
      </c>
      <c r="R253" s="38"/>
      <c r="S253" s="55">
        <f t="shared" si="87"/>
        <v>0</v>
      </c>
      <c r="T253" s="37"/>
      <c r="U253" s="55">
        <f t="shared" si="88"/>
        <v>0</v>
      </c>
      <c r="V253" s="38"/>
      <c r="W253" s="55">
        <f t="shared" si="89"/>
        <v>0</v>
      </c>
      <c r="X253" s="38"/>
      <c r="Y253" s="55">
        <f t="shared" si="90"/>
        <v>0</v>
      </c>
      <c r="Z253" s="37"/>
      <c r="AA253" s="55">
        <f t="shared" si="91"/>
        <v>0</v>
      </c>
      <c r="AB253" s="38"/>
      <c r="AC253" s="55">
        <f t="shared" si="92"/>
        <v>0</v>
      </c>
      <c r="AD253" s="38"/>
      <c r="AE253" s="55">
        <f t="shared" si="93"/>
        <v>0</v>
      </c>
      <c r="AF253" s="38"/>
      <c r="AG253" s="55">
        <f t="shared" si="94"/>
        <v>0</v>
      </c>
      <c r="AH253" s="37"/>
      <c r="AI253" s="55">
        <f t="shared" si="95"/>
        <v>0</v>
      </c>
      <c r="AJ253" s="38"/>
      <c r="AK253" s="55">
        <f t="shared" si="96"/>
        <v>0</v>
      </c>
      <c r="AL253" s="38"/>
      <c r="AM253" s="55">
        <f t="shared" si="97"/>
        <v>0</v>
      </c>
      <c r="AN253" s="37"/>
      <c r="AO253" s="55">
        <f t="shared" si="98"/>
        <v>0</v>
      </c>
      <c r="AP253" s="38"/>
      <c r="AQ253" s="55">
        <f t="shared" si="99"/>
        <v>0</v>
      </c>
      <c r="AR253" s="38"/>
      <c r="AS253" s="55">
        <f t="shared" si="100"/>
        <v>0</v>
      </c>
      <c r="AT253" s="37"/>
      <c r="AU253" s="55">
        <f t="shared" si="101"/>
        <v>0</v>
      </c>
      <c r="AV253" s="37">
        <v>1</v>
      </c>
      <c r="AW253" s="55">
        <f t="shared" si="102"/>
        <v>1</v>
      </c>
      <c r="AX253" s="38"/>
      <c r="AY253" s="55">
        <f t="shared" si="103"/>
        <v>0</v>
      </c>
      <c r="AZ253" s="38"/>
      <c r="BA253" s="55">
        <f t="shared" si="104"/>
        <v>0</v>
      </c>
      <c r="BB253" s="37"/>
      <c r="BC253" s="55">
        <f t="shared" si="105"/>
        <v>0</v>
      </c>
      <c r="BD253" s="38"/>
      <c r="BE253" s="55">
        <f t="shared" si="106"/>
        <v>0</v>
      </c>
      <c r="BF253" s="38"/>
      <c r="BG253" s="55">
        <f t="shared" si="107"/>
        <v>0</v>
      </c>
      <c r="BH253" s="37"/>
      <c r="BI253" s="55">
        <f t="shared" si="108"/>
        <v>0</v>
      </c>
      <c r="BJ253" s="38"/>
      <c r="BK253" s="30">
        <f t="shared" si="109"/>
        <v>0</v>
      </c>
      <c r="BL253" s="70"/>
    </row>
    <row r="254" spans="1:64" ht="27" customHeight="1" thickBot="1" x14ac:dyDescent="0.3">
      <c r="A254" s="15" t="s">
        <v>610</v>
      </c>
      <c r="B254" s="32" t="s">
        <v>611</v>
      </c>
      <c r="C254" s="16" t="s">
        <v>78</v>
      </c>
      <c r="D254" s="24">
        <f t="shared" si="110"/>
        <v>1</v>
      </c>
      <c r="E254" s="25" t="s">
        <v>78</v>
      </c>
      <c r="F254" s="26" t="s">
        <v>77</v>
      </c>
      <c r="G254" s="27" t="s">
        <v>76</v>
      </c>
      <c r="H254" s="37"/>
      <c r="I254" s="29">
        <f t="shared" si="111"/>
        <v>0</v>
      </c>
      <c r="J254" s="38"/>
      <c r="K254" s="55">
        <f t="shared" si="112"/>
        <v>0</v>
      </c>
      <c r="L254" s="39"/>
      <c r="M254" s="55">
        <f t="shared" si="113"/>
        <v>0</v>
      </c>
      <c r="N254" s="37"/>
      <c r="O254" s="55">
        <f t="shared" si="114"/>
        <v>0</v>
      </c>
      <c r="P254" s="38"/>
      <c r="Q254" s="55">
        <f t="shared" si="115"/>
        <v>0</v>
      </c>
      <c r="R254" s="38"/>
      <c r="S254" s="55">
        <f t="shared" si="87"/>
        <v>0</v>
      </c>
      <c r="T254" s="37"/>
      <c r="U254" s="55">
        <f t="shared" si="88"/>
        <v>0</v>
      </c>
      <c r="V254" s="38"/>
      <c r="W254" s="55">
        <f t="shared" si="89"/>
        <v>0</v>
      </c>
      <c r="X254" s="38"/>
      <c r="Y254" s="55">
        <f t="shared" si="90"/>
        <v>0</v>
      </c>
      <c r="Z254" s="37"/>
      <c r="AA254" s="55">
        <f t="shared" si="91"/>
        <v>0</v>
      </c>
      <c r="AB254" s="38"/>
      <c r="AC254" s="55">
        <f t="shared" si="92"/>
        <v>0</v>
      </c>
      <c r="AD254" s="38"/>
      <c r="AE254" s="55">
        <f t="shared" si="93"/>
        <v>0</v>
      </c>
      <c r="AF254" s="38"/>
      <c r="AG254" s="55">
        <f t="shared" si="94"/>
        <v>0</v>
      </c>
      <c r="AH254" s="37"/>
      <c r="AI254" s="55">
        <f t="shared" si="95"/>
        <v>0</v>
      </c>
      <c r="AJ254" s="38"/>
      <c r="AK254" s="55">
        <f t="shared" si="96"/>
        <v>0</v>
      </c>
      <c r="AL254" s="38"/>
      <c r="AM254" s="55">
        <f t="shared" si="97"/>
        <v>0</v>
      </c>
      <c r="AN254" s="37"/>
      <c r="AO254" s="55">
        <f t="shared" si="98"/>
        <v>0</v>
      </c>
      <c r="AP254" s="38"/>
      <c r="AQ254" s="55">
        <f t="shared" si="99"/>
        <v>0</v>
      </c>
      <c r="AR254" s="38"/>
      <c r="AS254" s="55">
        <f t="shared" si="100"/>
        <v>0</v>
      </c>
      <c r="AT254" s="37"/>
      <c r="AU254" s="55">
        <f t="shared" si="101"/>
        <v>0</v>
      </c>
      <c r="AV254" s="37">
        <v>1</v>
      </c>
      <c r="AW254" s="55">
        <f t="shared" si="102"/>
        <v>1</v>
      </c>
      <c r="AX254" s="38"/>
      <c r="AY254" s="55">
        <f t="shared" si="103"/>
        <v>0</v>
      </c>
      <c r="AZ254" s="38"/>
      <c r="BA254" s="55">
        <f t="shared" si="104"/>
        <v>0</v>
      </c>
      <c r="BB254" s="37"/>
      <c r="BC254" s="55">
        <f t="shared" si="105"/>
        <v>0</v>
      </c>
      <c r="BD254" s="38"/>
      <c r="BE254" s="55">
        <f t="shared" si="106"/>
        <v>0</v>
      </c>
      <c r="BF254" s="38"/>
      <c r="BG254" s="55">
        <f t="shared" si="107"/>
        <v>0</v>
      </c>
      <c r="BH254" s="37"/>
      <c r="BI254" s="55">
        <f t="shared" si="108"/>
        <v>0</v>
      </c>
      <c r="BJ254" s="38"/>
      <c r="BK254" s="30">
        <f t="shared" si="109"/>
        <v>0</v>
      </c>
      <c r="BL254" s="70"/>
    </row>
    <row r="255" spans="1:64" ht="30" customHeight="1" thickBot="1" x14ac:dyDescent="0.3">
      <c r="A255" s="15" t="s">
        <v>612</v>
      </c>
      <c r="B255" s="32" t="s">
        <v>613</v>
      </c>
      <c r="C255" s="16" t="s">
        <v>78</v>
      </c>
      <c r="D255" s="24">
        <f t="shared" si="110"/>
        <v>1</v>
      </c>
      <c r="E255" s="25" t="s">
        <v>78</v>
      </c>
      <c r="F255" s="26" t="s">
        <v>77</v>
      </c>
      <c r="G255" s="27" t="s">
        <v>76</v>
      </c>
      <c r="H255" s="37"/>
      <c r="I255" s="29">
        <f t="shared" si="111"/>
        <v>0</v>
      </c>
      <c r="J255" s="38"/>
      <c r="K255" s="55">
        <f t="shared" si="112"/>
        <v>0</v>
      </c>
      <c r="L255" s="39"/>
      <c r="M255" s="55">
        <f t="shared" si="113"/>
        <v>0</v>
      </c>
      <c r="N255" s="37"/>
      <c r="O255" s="55">
        <f t="shared" si="114"/>
        <v>0</v>
      </c>
      <c r="P255" s="38"/>
      <c r="Q255" s="55">
        <f t="shared" si="115"/>
        <v>0</v>
      </c>
      <c r="R255" s="38"/>
      <c r="S255" s="55">
        <f t="shared" si="87"/>
        <v>0</v>
      </c>
      <c r="T255" s="37"/>
      <c r="U255" s="55">
        <f t="shared" si="88"/>
        <v>0</v>
      </c>
      <c r="V255" s="38"/>
      <c r="W255" s="55">
        <f t="shared" si="89"/>
        <v>0</v>
      </c>
      <c r="X255" s="38"/>
      <c r="Y255" s="55">
        <f t="shared" si="90"/>
        <v>0</v>
      </c>
      <c r="Z255" s="37"/>
      <c r="AA255" s="55">
        <f t="shared" si="91"/>
        <v>0</v>
      </c>
      <c r="AB255" s="38"/>
      <c r="AC255" s="55">
        <f t="shared" si="92"/>
        <v>0</v>
      </c>
      <c r="AD255" s="38"/>
      <c r="AE255" s="55">
        <f t="shared" si="93"/>
        <v>0</v>
      </c>
      <c r="AF255" s="38"/>
      <c r="AG255" s="55">
        <f t="shared" si="94"/>
        <v>0</v>
      </c>
      <c r="AH255" s="37"/>
      <c r="AI255" s="55">
        <f t="shared" si="95"/>
        <v>0</v>
      </c>
      <c r="AJ255" s="38"/>
      <c r="AK255" s="55">
        <f t="shared" si="96"/>
        <v>0</v>
      </c>
      <c r="AL255" s="38"/>
      <c r="AM255" s="55">
        <f t="shared" si="97"/>
        <v>0</v>
      </c>
      <c r="AN255" s="37"/>
      <c r="AO255" s="55">
        <f t="shared" si="98"/>
        <v>0</v>
      </c>
      <c r="AP255" s="38"/>
      <c r="AQ255" s="55">
        <f t="shared" si="99"/>
        <v>0</v>
      </c>
      <c r="AR255" s="38"/>
      <c r="AS255" s="55">
        <f t="shared" si="100"/>
        <v>0</v>
      </c>
      <c r="AT255" s="37"/>
      <c r="AU255" s="55">
        <f t="shared" si="101"/>
        <v>0</v>
      </c>
      <c r="AV255" s="37"/>
      <c r="AW255" s="55">
        <f t="shared" si="102"/>
        <v>0</v>
      </c>
      <c r="AX255" s="38">
        <v>1</v>
      </c>
      <c r="AY255" s="55">
        <f t="shared" si="103"/>
        <v>1</v>
      </c>
      <c r="AZ255" s="38"/>
      <c r="BA255" s="55">
        <f t="shared" si="104"/>
        <v>0</v>
      </c>
      <c r="BB255" s="37"/>
      <c r="BC255" s="55">
        <f t="shared" si="105"/>
        <v>0</v>
      </c>
      <c r="BD255" s="38"/>
      <c r="BE255" s="55">
        <f t="shared" si="106"/>
        <v>0</v>
      </c>
      <c r="BF255" s="38"/>
      <c r="BG255" s="55">
        <f t="shared" si="107"/>
        <v>0</v>
      </c>
      <c r="BH255" s="37"/>
      <c r="BI255" s="55">
        <f t="shared" si="108"/>
        <v>0</v>
      </c>
      <c r="BJ255" s="38"/>
      <c r="BK255" s="30">
        <f t="shared" si="109"/>
        <v>0</v>
      </c>
      <c r="BL255" s="70"/>
    </row>
    <row r="256" spans="1:64" ht="15.75" customHeight="1" thickBot="1" x14ac:dyDescent="0.3">
      <c r="A256" s="15" t="s">
        <v>614</v>
      </c>
      <c r="B256" s="32" t="s">
        <v>615</v>
      </c>
      <c r="C256" s="16" t="s">
        <v>78</v>
      </c>
      <c r="D256" s="24">
        <f t="shared" si="110"/>
        <v>1</v>
      </c>
      <c r="E256" s="25" t="s">
        <v>78</v>
      </c>
      <c r="F256" s="26" t="s">
        <v>77</v>
      </c>
      <c r="G256" s="27" t="s">
        <v>76</v>
      </c>
      <c r="H256" s="37"/>
      <c r="I256" s="29">
        <f t="shared" si="111"/>
        <v>0</v>
      </c>
      <c r="J256" s="38"/>
      <c r="K256" s="55">
        <f t="shared" si="112"/>
        <v>0</v>
      </c>
      <c r="L256" s="39"/>
      <c r="M256" s="55">
        <f t="shared" si="113"/>
        <v>0</v>
      </c>
      <c r="N256" s="37"/>
      <c r="O256" s="55">
        <f t="shared" si="114"/>
        <v>0</v>
      </c>
      <c r="P256" s="38"/>
      <c r="Q256" s="55">
        <f t="shared" si="115"/>
        <v>0</v>
      </c>
      <c r="R256" s="38"/>
      <c r="S256" s="55">
        <f t="shared" si="87"/>
        <v>0</v>
      </c>
      <c r="T256" s="37"/>
      <c r="U256" s="55">
        <f t="shared" si="88"/>
        <v>0</v>
      </c>
      <c r="V256" s="38"/>
      <c r="W256" s="55">
        <f t="shared" si="89"/>
        <v>0</v>
      </c>
      <c r="X256" s="38"/>
      <c r="Y256" s="55">
        <f t="shared" si="90"/>
        <v>0</v>
      </c>
      <c r="Z256" s="37"/>
      <c r="AA256" s="55">
        <f t="shared" si="91"/>
        <v>0</v>
      </c>
      <c r="AB256" s="38"/>
      <c r="AC256" s="55">
        <f t="shared" si="92"/>
        <v>0</v>
      </c>
      <c r="AD256" s="38"/>
      <c r="AE256" s="55">
        <f t="shared" si="93"/>
        <v>0</v>
      </c>
      <c r="AF256" s="38"/>
      <c r="AG256" s="55">
        <f t="shared" si="94"/>
        <v>0</v>
      </c>
      <c r="AH256" s="37"/>
      <c r="AI256" s="55">
        <f t="shared" si="95"/>
        <v>0</v>
      </c>
      <c r="AJ256" s="38"/>
      <c r="AK256" s="55">
        <f t="shared" si="96"/>
        <v>0</v>
      </c>
      <c r="AL256" s="38"/>
      <c r="AM256" s="55">
        <f t="shared" si="97"/>
        <v>0</v>
      </c>
      <c r="AN256" s="37"/>
      <c r="AO256" s="55">
        <f t="shared" si="98"/>
        <v>0</v>
      </c>
      <c r="AP256" s="38"/>
      <c r="AQ256" s="55">
        <f t="shared" si="99"/>
        <v>0</v>
      </c>
      <c r="AR256" s="38"/>
      <c r="AS256" s="55">
        <f t="shared" si="100"/>
        <v>0</v>
      </c>
      <c r="AT256" s="37"/>
      <c r="AU256" s="55">
        <f t="shared" si="101"/>
        <v>0</v>
      </c>
      <c r="AV256" s="37"/>
      <c r="AW256" s="55">
        <f t="shared" si="102"/>
        <v>0</v>
      </c>
      <c r="AX256" s="38">
        <v>1</v>
      </c>
      <c r="AY256" s="55">
        <f t="shared" si="103"/>
        <v>1</v>
      </c>
      <c r="AZ256" s="38"/>
      <c r="BA256" s="55">
        <f t="shared" si="104"/>
        <v>0</v>
      </c>
      <c r="BB256" s="37"/>
      <c r="BC256" s="55">
        <f t="shared" si="105"/>
        <v>0</v>
      </c>
      <c r="BD256" s="38"/>
      <c r="BE256" s="55">
        <f t="shared" si="106"/>
        <v>0</v>
      </c>
      <c r="BF256" s="38"/>
      <c r="BG256" s="55">
        <f t="shared" si="107"/>
        <v>0</v>
      </c>
      <c r="BH256" s="37"/>
      <c r="BI256" s="55">
        <f t="shared" si="108"/>
        <v>0</v>
      </c>
      <c r="BJ256" s="38"/>
      <c r="BK256" s="30">
        <f t="shared" si="109"/>
        <v>0</v>
      </c>
      <c r="BL256" s="70"/>
    </row>
    <row r="257" spans="1:64" ht="15.75" customHeight="1" thickBot="1" x14ac:dyDescent="0.3">
      <c r="A257" s="15" t="s">
        <v>616</v>
      </c>
      <c r="B257" s="32" t="s">
        <v>617</v>
      </c>
      <c r="C257" s="16" t="s">
        <v>76</v>
      </c>
      <c r="D257" s="24">
        <f t="shared" si="110"/>
        <v>1</v>
      </c>
      <c r="E257" s="25" t="s">
        <v>76</v>
      </c>
      <c r="F257" s="26" t="s">
        <v>77</v>
      </c>
      <c r="G257" s="27" t="s">
        <v>78</v>
      </c>
      <c r="H257" s="37"/>
      <c r="I257" s="29">
        <f t="shared" si="111"/>
        <v>0</v>
      </c>
      <c r="J257" s="38"/>
      <c r="K257" s="55">
        <f t="shared" si="112"/>
        <v>0</v>
      </c>
      <c r="L257" s="39"/>
      <c r="M257" s="55">
        <f t="shared" si="113"/>
        <v>0</v>
      </c>
      <c r="N257" s="37"/>
      <c r="O257" s="55">
        <f t="shared" si="114"/>
        <v>0</v>
      </c>
      <c r="P257" s="38"/>
      <c r="Q257" s="55">
        <f t="shared" si="115"/>
        <v>0</v>
      </c>
      <c r="R257" s="38"/>
      <c r="S257" s="55">
        <f t="shared" si="87"/>
        <v>0</v>
      </c>
      <c r="T257" s="37"/>
      <c r="U257" s="55">
        <f t="shared" si="88"/>
        <v>0</v>
      </c>
      <c r="V257" s="38"/>
      <c r="W257" s="55">
        <f t="shared" si="89"/>
        <v>0</v>
      </c>
      <c r="X257" s="38"/>
      <c r="Y257" s="55">
        <f t="shared" si="90"/>
        <v>0</v>
      </c>
      <c r="Z257" s="37"/>
      <c r="AA257" s="55">
        <f t="shared" si="91"/>
        <v>0</v>
      </c>
      <c r="AB257" s="38"/>
      <c r="AC257" s="55">
        <f t="shared" si="92"/>
        <v>0</v>
      </c>
      <c r="AD257" s="38"/>
      <c r="AE257" s="55">
        <f t="shared" si="93"/>
        <v>0</v>
      </c>
      <c r="AF257" s="38"/>
      <c r="AG257" s="55">
        <f t="shared" si="94"/>
        <v>0</v>
      </c>
      <c r="AH257" s="37"/>
      <c r="AI257" s="55">
        <f t="shared" si="95"/>
        <v>0</v>
      </c>
      <c r="AJ257" s="38"/>
      <c r="AK257" s="55">
        <f t="shared" si="96"/>
        <v>0</v>
      </c>
      <c r="AL257" s="38"/>
      <c r="AM257" s="55">
        <f t="shared" si="97"/>
        <v>0</v>
      </c>
      <c r="AN257" s="37"/>
      <c r="AO257" s="55">
        <f t="shared" si="98"/>
        <v>0</v>
      </c>
      <c r="AP257" s="38"/>
      <c r="AQ257" s="55">
        <f t="shared" si="99"/>
        <v>0</v>
      </c>
      <c r="AR257" s="38"/>
      <c r="AS257" s="55">
        <f t="shared" si="100"/>
        <v>0</v>
      </c>
      <c r="AT257" s="37"/>
      <c r="AU257" s="55">
        <f t="shared" si="101"/>
        <v>0</v>
      </c>
      <c r="AV257" s="37"/>
      <c r="AW257" s="55">
        <f t="shared" si="102"/>
        <v>0</v>
      </c>
      <c r="AX257" s="38">
        <v>1</v>
      </c>
      <c r="AY257" s="55">
        <f t="shared" si="103"/>
        <v>1</v>
      </c>
      <c r="AZ257" s="38"/>
      <c r="BA257" s="55">
        <f t="shared" si="104"/>
        <v>0</v>
      </c>
      <c r="BB257" s="37"/>
      <c r="BC257" s="55">
        <f t="shared" si="105"/>
        <v>0</v>
      </c>
      <c r="BD257" s="38"/>
      <c r="BE257" s="55">
        <f t="shared" si="106"/>
        <v>0</v>
      </c>
      <c r="BF257" s="38"/>
      <c r="BG257" s="55">
        <f t="shared" si="107"/>
        <v>0</v>
      </c>
      <c r="BH257" s="37"/>
      <c r="BI257" s="55">
        <f t="shared" si="108"/>
        <v>0</v>
      </c>
      <c r="BJ257" s="38"/>
      <c r="BK257" s="30">
        <f t="shared" si="109"/>
        <v>0</v>
      </c>
      <c r="BL257" s="70"/>
    </row>
    <row r="258" spans="1:64" ht="15.75" customHeight="1" thickBot="1" x14ac:dyDescent="0.3">
      <c r="A258" s="15" t="s">
        <v>618</v>
      </c>
      <c r="B258" s="41" t="s">
        <v>619</v>
      </c>
      <c r="C258" s="72" t="s">
        <v>78</v>
      </c>
      <c r="D258" s="73">
        <f t="shared" si="110"/>
        <v>1</v>
      </c>
      <c r="E258" s="42" t="s">
        <v>78</v>
      </c>
      <c r="F258" s="43" t="s">
        <v>77</v>
      </c>
      <c r="G258" s="44" t="s">
        <v>76</v>
      </c>
      <c r="H258" s="45"/>
      <c r="I258" s="74">
        <f t="shared" si="111"/>
        <v>0</v>
      </c>
      <c r="J258" s="62"/>
      <c r="K258" s="74">
        <f t="shared" si="112"/>
        <v>0</v>
      </c>
      <c r="L258" s="63"/>
      <c r="M258" s="74">
        <f t="shared" si="113"/>
        <v>0</v>
      </c>
      <c r="N258" s="64"/>
      <c r="O258" s="74">
        <f t="shared" si="114"/>
        <v>0</v>
      </c>
      <c r="P258" s="62"/>
      <c r="Q258" s="74">
        <f t="shared" si="115"/>
        <v>0</v>
      </c>
      <c r="R258" s="62"/>
      <c r="S258" s="74">
        <f t="shared" si="87"/>
        <v>0</v>
      </c>
      <c r="T258" s="64"/>
      <c r="U258" s="74">
        <f t="shared" si="88"/>
        <v>0</v>
      </c>
      <c r="V258" s="62"/>
      <c r="W258" s="74">
        <f t="shared" si="89"/>
        <v>0</v>
      </c>
      <c r="X258" s="62"/>
      <c r="Y258" s="74">
        <f t="shared" si="90"/>
        <v>0</v>
      </c>
      <c r="Z258" s="64"/>
      <c r="AA258" s="74">
        <f t="shared" si="91"/>
        <v>0</v>
      </c>
      <c r="AB258" s="62"/>
      <c r="AC258" s="74">
        <f t="shared" si="92"/>
        <v>0</v>
      </c>
      <c r="AD258" s="62"/>
      <c r="AE258" s="74">
        <f t="shared" si="93"/>
        <v>0</v>
      </c>
      <c r="AF258" s="62"/>
      <c r="AG258" s="74">
        <f t="shared" si="94"/>
        <v>0</v>
      </c>
      <c r="AH258" s="64"/>
      <c r="AI258" s="74">
        <f t="shared" si="95"/>
        <v>0</v>
      </c>
      <c r="AJ258" s="62"/>
      <c r="AK258" s="74">
        <f t="shared" si="96"/>
        <v>0</v>
      </c>
      <c r="AL258" s="62"/>
      <c r="AM258" s="74">
        <f t="shared" si="97"/>
        <v>0</v>
      </c>
      <c r="AN258" s="64"/>
      <c r="AO258" s="74">
        <f t="shared" si="98"/>
        <v>0</v>
      </c>
      <c r="AP258" s="62"/>
      <c r="AQ258" s="74">
        <f t="shared" si="99"/>
        <v>0</v>
      </c>
      <c r="AR258" s="62"/>
      <c r="AS258" s="74">
        <f t="shared" si="100"/>
        <v>0</v>
      </c>
      <c r="AT258" s="64"/>
      <c r="AU258" s="74">
        <f t="shared" si="101"/>
        <v>0</v>
      </c>
      <c r="AV258" s="64"/>
      <c r="AW258" s="74">
        <f t="shared" si="102"/>
        <v>0</v>
      </c>
      <c r="AX258" s="62">
        <v>1</v>
      </c>
      <c r="AY258" s="74">
        <f t="shared" si="103"/>
        <v>1</v>
      </c>
      <c r="AZ258" s="62"/>
      <c r="BA258" s="74">
        <f t="shared" si="104"/>
        <v>0</v>
      </c>
      <c r="BB258" s="64"/>
      <c r="BC258" s="74">
        <f t="shared" si="105"/>
        <v>0</v>
      </c>
      <c r="BD258" s="62"/>
      <c r="BE258" s="74">
        <f t="shared" si="106"/>
        <v>0</v>
      </c>
      <c r="BF258" s="62"/>
      <c r="BG258" s="74">
        <f t="shared" si="107"/>
        <v>0</v>
      </c>
      <c r="BH258" s="64"/>
      <c r="BI258" s="74">
        <f t="shared" si="108"/>
        <v>0</v>
      </c>
      <c r="BJ258" s="62"/>
      <c r="BK258" s="75">
        <f t="shared" si="109"/>
        <v>0</v>
      </c>
      <c r="BL258" s="65" t="s">
        <v>620</v>
      </c>
    </row>
    <row r="259" spans="1:64" ht="15.75" customHeight="1" x14ac:dyDescent="0.2">
      <c r="A259" s="50"/>
      <c r="B259" s="49" t="s">
        <v>621</v>
      </c>
      <c r="C259" s="49"/>
      <c r="D259" s="49"/>
      <c r="E259" s="51"/>
      <c r="F259" s="51"/>
      <c r="G259" s="51"/>
      <c r="H259" s="49">
        <f t="shared" ref="H259:J259" si="116">SUM(H5:H241)</f>
        <v>6</v>
      </c>
      <c r="I259" s="49"/>
      <c r="J259" s="49">
        <f t="shared" si="116"/>
        <v>6</v>
      </c>
      <c r="K259" s="49"/>
      <c r="L259" s="49">
        <f>SUM(L5:L257)</f>
        <v>13</v>
      </c>
      <c r="M259" s="49"/>
      <c r="N259" s="49">
        <f t="shared" ref="N259:AT259" si="117">SUM(N5:N256)</f>
        <v>15</v>
      </c>
      <c r="O259" s="49"/>
      <c r="P259" s="49">
        <f t="shared" si="117"/>
        <v>17</v>
      </c>
      <c r="Q259" s="49"/>
      <c r="R259" s="49">
        <f t="shared" si="117"/>
        <v>8</v>
      </c>
      <c r="S259" s="49"/>
      <c r="T259" s="49">
        <f t="shared" si="117"/>
        <v>9</v>
      </c>
      <c r="U259" s="49"/>
      <c r="V259" s="49">
        <f t="shared" si="117"/>
        <v>7</v>
      </c>
      <c r="W259" s="49"/>
      <c r="X259" s="49">
        <f t="shared" si="117"/>
        <v>9</v>
      </c>
      <c r="Y259" s="49"/>
      <c r="Z259" s="49">
        <f t="shared" si="117"/>
        <v>8</v>
      </c>
      <c r="AA259" s="49"/>
      <c r="AB259" s="49">
        <f t="shared" si="117"/>
        <v>9</v>
      </c>
      <c r="AC259" s="49"/>
      <c r="AD259" s="49">
        <f t="shared" si="117"/>
        <v>10</v>
      </c>
      <c r="AE259" s="49"/>
      <c r="AF259" s="49">
        <f t="shared" si="117"/>
        <v>8</v>
      </c>
      <c r="AG259" s="49"/>
      <c r="AH259" s="49">
        <f t="shared" si="117"/>
        <v>4</v>
      </c>
      <c r="AI259" s="49"/>
      <c r="AJ259" s="49">
        <f t="shared" si="117"/>
        <v>7</v>
      </c>
      <c r="AK259" s="49"/>
      <c r="AL259" s="49">
        <f t="shared" si="117"/>
        <v>4</v>
      </c>
      <c r="AM259" s="49"/>
      <c r="AN259" s="49">
        <f t="shared" si="117"/>
        <v>12</v>
      </c>
      <c r="AO259" s="49"/>
      <c r="AP259" s="49">
        <f t="shared" si="117"/>
        <v>10</v>
      </c>
      <c r="AQ259" s="49"/>
      <c r="AR259" s="49">
        <f t="shared" si="117"/>
        <v>8</v>
      </c>
      <c r="AS259" s="49"/>
      <c r="AT259" s="49">
        <f t="shared" si="117"/>
        <v>10</v>
      </c>
      <c r="AU259" s="49"/>
      <c r="AV259" s="49">
        <f t="shared" ref="AV259:AZ259" si="118">SUM(AV5:AV258)</f>
        <v>3</v>
      </c>
      <c r="AW259" s="49"/>
      <c r="AX259" s="49">
        <f t="shared" si="118"/>
        <v>11</v>
      </c>
      <c r="AY259" s="49"/>
      <c r="AZ259" s="49">
        <f t="shared" si="118"/>
        <v>11</v>
      </c>
      <c r="BA259" s="49"/>
      <c r="BB259" s="49">
        <f t="shared" ref="BB259:BJ259" si="119">SUM(BB5:BB241)</f>
        <v>15</v>
      </c>
      <c r="BC259" s="49"/>
      <c r="BD259" s="49">
        <f t="shared" si="119"/>
        <v>14</v>
      </c>
      <c r="BE259" s="49"/>
      <c r="BF259" s="49">
        <f t="shared" si="119"/>
        <v>1</v>
      </c>
      <c r="BG259" s="49"/>
      <c r="BH259" s="49">
        <f t="shared" si="119"/>
        <v>11</v>
      </c>
      <c r="BI259" s="49"/>
      <c r="BJ259" s="49">
        <f t="shared" si="119"/>
        <v>9</v>
      </c>
      <c r="BK259" s="49"/>
      <c r="BL259" s="49">
        <f>SUM(H259:BJ259)</f>
        <v>255</v>
      </c>
    </row>
    <row r="260" spans="1:64" ht="15.75" customHeight="1" x14ac:dyDescent="0.2">
      <c r="A260" s="49"/>
      <c r="B260" s="49" t="s">
        <v>622</v>
      </c>
      <c r="C260" s="49"/>
      <c r="D260" s="49"/>
      <c r="E260" s="51"/>
      <c r="F260" s="51"/>
      <c r="G260" s="51"/>
      <c r="H260" s="49"/>
      <c r="I260" s="49"/>
      <c r="J260" s="49"/>
      <c r="K260" s="49"/>
      <c r="L260" s="49">
        <f>SUM(H259:L259)</f>
        <v>25</v>
      </c>
      <c r="M260" s="49"/>
      <c r="N260" s="49"/>
      <c r="O260" s="49"/>
      <c r="P260" s="49"/>
      <c r="Q260" s="49"/>
      <c r="R260" s="49">
        <f>SUM(N259:R259)</f>
        <v>40</v>
      </c>
      <c r="S260" s="49"/>
      <c r="T260" s="49"/>
      <c r="U260" s="49"/>
      <c r="V260" s="49"/>
      <c r="W260" s="49"/>
      <c r="X260" s="49">
        <f>SUM(T259:X259)</f>
        <v>25</v>
      </c>
      <c r="Y260" s="49"/>
      <c r="Z260" s="49"/>
      <c r="AA260" s="49"/>
      <c r="AB260" s="49"/>
      <c r="AC260" s="49"/>
      <c r="AD260" s="49"/>
      <c r="AE260" s="49"/>
      <c r="AF260" s="49">
        <f>SUM(Z259:AF259)</f>
        <v>35</v>
      </c>
      <c r="AG260" s="49"/>
      <c r="AH260" s="49"/>
      <c r="AI260" s="49"/>
      <c r="AJ260" s="49"/>
      <c r="AK260" s="49"/>
      <c r="AL260" s="49">
        <f>SUM(AH259:AL259)</f>
        <v>15</v>
      </c>
      <c r="AM260" s="49"/>
      <c r="AN260" s="49"/>
      <c r="AO260" s="49"/>
      <c r="AP260" s="49"/>
      <c r="AQ260" s="49"/>
      <c r="AR260" s="49">
        <f>SUM(AN259:AR259)</f>
        <v>30</v>
      </c>
      <c r="AS260" s="49"/>
      <c r="AT260" s="49">
        <f>SUM(AT259)</f>
        <v>10</v>
      </c>
      <c r="AU260" s="49"/>
      <c r="AV260" s="49"/>
      <c r="AW260" s="49"/>
      <c r="AX260" s="49"/>
      <c r="AY260" s="49"/>
      <c r="AZ260" s="49">
        <f>SUM(AV259:AZ259)</f>
        <v>25</v>
      </c>
      <c r="BA260" s="49"/>
      <c r="BB260" s="49"/>
      <c r="BC260" s="49"/>
      <c r="BD260" s="49"/>
      <c r="BE260" s="49"/>
      <c r="BF260" s="49">
        <f>SUM(BB259:BF259)</f>
        <v>30</v>
      </c>
      <c r="BG260" s="49"/>
      <c r="BH260" s="49"/>
      <c r="BI260" s="49"/>
      <c r="BJ260" s="49">
        <f>SUM(BH259:BJ259)</f>
        <v>20</v>
      </c>
      <c r="BK260" s="49"/>
      <c r="BL260">
        <f>SUM(H260:BJ260)</f>
        <v>255</v>
      </c>
    </row>
    <row r="261" spans="1:64" ht="15.75" customHeight="1" x14ac:dyDescent="0.2">
      <c r="E261" s="1"/>
      <c r="F261" s="1"/>
      <c r="G261" s="1"/>
      <c r="I261">
        <f>SUM(I5:I260)</f>
        <v>6</v>
      </c>
      <c r="K261">
        <f>SUM(K5:K260)</f>
        <v>6</v>
      </c>
      <c r="M261">
        <f>SUM(M5:M260)</f>
        <v>13</v>
      </c>
      <c r="O261">
        <f>SUM(O5:O260)</f>
        <v>14</v>
      </c>
      <c r="Q261">
        <f>SUM(Q5:Q260)</f>
        <v>15</v>
      </c>
      <c r="S261">
        <f>SUM(S5:S260)</f>
        <v>8</v>
      </c>
      <c r="U261">
        <f>SUM(U5:U260)</f>
        <v>5</v>
      </c>
      <c r="W261">
        <f>SUM(W5:W260)</f>
        <v>2</v>
      </c>
      <c r="Y261">
        <f>SUM(Y5:Y260)</f>
        <v>9</v>
      </c>
      <c r="AA261">
        <f>SUM(AA5:AA260)</f>
        <v>8</v>
      </c>
      <c r="AC261">
        <f>SUM(AC5:AC260)</f>
        <v>7</v>
      </c>
      <c r="AE261">
        <f>SUM(AE5:AE260)</f>
        <v>10</v>
      </c>
      <c r="AG261">
        <f>SUM(AG5:AG260)</f>
        <v>4</v>
      </c>
      <c r="AI261">
        <f>SUM(AI5:AI260)</f>
        <v>4</v>
      </c>
      <c r="AK261">
        <f>SUM(AK5:AK260)</f>
        <v>7</v>
      </c>
      <c r="AM261">
        <f>SUM(AM5:AM260)</f>
        <v>4</v>
      </c>
      <c r="AO261">
        <f>SUM(AO5:AO260)</f>
        <v>10</v>
      </c>
      <c r="AQ261">
        <f>SUM(AQ5:AQ260)</f>
        <v>10</v>
      </c>
      <c r="AS261">
        <f>SUM(AS5:AS260)</f>
        <v>7</v>
      </c>
      <c r="AU261">
        <f>SUM(AU5:AU260)</f>
        <v>-6</v>
      </c>
      <c r="AW261">
        <f>SUM(AW5:AW260)</f>
        <v>3</v>
      </c>
      <c r="AY261">
        <f>SUM(AY5:AY260)</f>
        <v>11</v>
      </c>
      <c r="BA261">
        <f>SUM(BA5:BA260)</f>
        <v>10</v>
      </c>
      <c r="BC261">
        <f>SUM(BC5:BC260)</f>
        <v>15</v>
      </c>
      <c r="BE261">
        <f>SUM(BE5:BE260)</f>
        <v>12</v>
      </c>
      <c r="BG261">
        <f>SUM(BG5:BG260)</f>
        <v>1</v>
      </c>
      <c r="BI261">
        <f>SUM(BI5:BI260)</f>
        <v>8</v>
      </c>
      <c r="BK261">
        <f>SUM(BK5:BK260)</f>
        <v>9</v>
      </c>
    </row>
    <row r="262" spans="1:64" ht="15.75" customHeight="1" x14ac:dyDescent="0.2">
      <c r="E262" s="1"/>
      <c r="F262" s="1"/>
      <c r="G262" s="1"/>
    </row>
    <row r="263" spans="1:64" ht="15.75" customHeight="1" x14ac:dyDescent="0.2">
      <c r="E263" s="1"/>
      <c r="F263" s="1"/>
      <c r="G263" s="1"/>
    </row>
    <row r="264" spans="1:64" ht="15.75" customHeight="1" x14ac:dyDescent="0.2">
      <c r="E264" s="1"/>
      <c r="F264" s="1"/>
      <c r="G264" s="1"/>
    </row>
    <row r="265" spans="1:64" ht="15.75" customHeight="1" x14ac:dyDescent="0.2">
      <c r="E265" s="1"/>
      <c r="F265" s="1"/>
      <c r="G265" s="1"/>
    </row>
    <row r="266" spans="1:64" ht="15.75" customHeight="1" x14ac:dyDescent="0.2">
      <c r="E266" s="1"/>
      <c r="F266" s="1"/>
      <c r="G266" s="1"/>
    </row>
    <row r="267" spans="1:64" ht="15.75" customHeight="1" x14ac:dyDescent="0.2">
      <c r="E267" s="1"/>
      <c r="F267" s="1"/>
      <c r="G267" s="1"/>
    </row>
    <row r="268" spans="1:64" ht="15.75" customHeight="1" x14ac:dyDescent="0.2">
      <c r="E268" s="1"/>
      <c r="F268" s="1"/>
      <c r="G268" s="1"/>
    </row>
    <row r="269" spans="1:64" ht="15.75" customHeight="1" x14ac:dyDescent="0.2">
      <c r="E269" s="1"/>
      <c r="F269" s="1"/>
      <c r="G269" s="1"/>
    </row>
    <row r="270" spans="1:64" ht="15.75" customHeight="1" x14ac:dyDescent="0.2">
      <c r="E270" s="1"/>
      <c r="F270" s="1"/>
      <c r="G270" s="1"/>
    </row>
    <row r="271" spans="1:64" ht="15.75" customHeight="1" x14ac:dyDescent="0.2">
      <c r="E271" s="1"/>
      <c r="F271" s="1"/>
      <c r="G271" s="1"/>
    </row>
    <row r="272" spans="1:64" ht="15.75" customHeight="1" x14ac:dyDescent="0.2">
      <c r="E272" s="1"/>
      <c r="F272" s="1"/>
      <c r="G272" s="1"/>
    </row>
    <row r="273" spans="5:7" ht="15.75" customHeight="1" x14ac:dyDescent="0.2">
      <c r="E273" s="1"/>
      <c r="F273" s="1"/>
      <c r="G273" s="1"/>
    </row>
    <row r="274" spans="5:7" ht="15.75" customHeight="1" x14ac:dyDescent="0.2">
      <c r="E274" s="1"/>
      <c r="F274" s="1"/>
      <c r="G274" s="1"/>
    </row>
    <row r="275" spans="5:7" ht="15.75" customHeight="1" x14ac:dyDescent="0.2">
      <c r="E275" s="1"/>
      <c r="F275" s="1"/>
      <c r="G275" s="1"/>
    </row>
    <row r="276" spans="5:7" ht="15.75" customHeight="1" x14ac:dyDescent="0.2">
      <c r="E276" s="1"/>
      <c r="F276" s="1"/>
      <c r="G276" s="1"/>
    </row>
    <row r="277" spans="5:7" ht="15.75" customHeight="1" x14ac:dyDescent="0.2">
      <c r="E277" s="1"/>
      <c r="F277" s="1"/>
      <c r="G277" s="1"/>
    </row>
    <row r="278" spans="5:7" ht="15.75" customHeight="1" x14ac:dyDescent="0.2">
      <c r="E278" s="1"/>
      <c r="F278" s="1"/>
      <c r="G278" s="1"/>
    </row>
    <row r="279" spans="5:7" ht="15.75" customHeight="1" x14ac:dyDescent="0.2">
      <c r="E279" s="1"/>
      <c r="F279" s="1"/>
      <c r="G279" s="1"/>
    </row>
    <row r="280" spans="5:7" ht="15.75" customHeight="1" x14ac:dyDescent="0.2">
      <c r="E280" s="1"/>
      <c r="F280" s="1"/>
      <c r="G280" s="1"/>
    </row>
    <row r="281" spans="5:7" ht="15.75" customHeight="1" x14ac:dyDescent="0.2">
      <c r="E281" s="1"/>
      <c r="F281" s="1"/>
      <c r="G281" s="1"/>
    </row>
    <row r="282" spans="5:7" ht="15.75" customHeight="1" x14ac:dyDescent="0.2">
      <c r="E282" s="1"/>
      <c r="F282" s="1"/>
      <c r="G282" s="1"/>
    </row>
    <row r="283" spans="5:7" ht="15.75" customHeight="1" x14ac:dyDescent="0.2">
      <c r="E283" s="1"/>
      <c r="F283" s="1"/>
      <c r="G283" s="1"/>
    </row>
    <row r="284" spans="5:7" ht="15.75" customHeight="1" x14ac:dyDescent="0.2">
      <c r="E284" s="1"/>
      <c r="F284" s="1"/>
      <c r="G284" s="1"/>
    </row>
    <row r="285" spans="5:7" ht="15.75" customHeight="1" x14ac:dyDescent="0.2">
      <c r="E285" s="1"/>
      <c r="F285" s="1"/>
      <c r="G285" s="1"/>
    </row>
    <row r="286" spans="5:7" ht="15.75" customHeight="1" x14ac:dyDescent="0.2">
      <c r="E286" s="1"/>
      <c r="F286" s="1"/>
      <c r="G286" s="1"/>
    </row>
    <row r="287" spans="5:7" ht="15.75" customHeight="1" x14ac:dyDescent="0.2">
      <c r="E287" s="1"/>
      <c r="F287" s="1"/>
      <c r="G287" s="1"/>
    </row>
    <row r="288" spans="5:7" ht="15.75" customHeight="1" x14ac:dyDescent="0.2">
      <c r="E288" s="1"/>
      <c r="F288" s="1"/>
      <c r="G288" s="1"/>
    </row>
    <row r="289" spans="5:7" ht="15.75" customHeight="1" x14ac:dyDescent="0.2">
      <c r="E289" s="1"/>
      <c r="F289" s="1"/>
      <c r="G289" s="1"/>
    </row>
    <row r="290" spans="5:7" ht="15.75" customHeight="1" x14ac:dyDescent="0.2">
      <c r="E290" s="1"/>
      <c r="F290" s="1"/>
      <c r="G290" s="1"/>
    </row>
    <row r="291" spans="5:7" ht="15.75" customHeight="1" x14ac:dyDescent="0.2">
      <c r="E291" s="1"/>
      <c r="F291" s="1"/>
      <c r="G291" s="1"/>
    </row>
    <row r="292" spans="5:7" ht="15.75" customHeight="1" x14ac:dyDescent="0.2">
      <c r="E292" s="1"/>
      <c r="F292" s="1"/>
      <c r="G292" s="1"/>
    </row>
    <row r="293" spans="5:7" ht="15.75" customHeight="1" x14ac:dyDescent="0.2">
      <c r="E293" s="1"/>
      <c r="F293" s="1"/>
      <c r="G293" s="1"/>
    </row>
    <row r="294" spans="5:7" ht="15.75" customHeight="1" x14ac:dyDescent="0.2">
      <c r="E294" s="1"/>
      <c r="F294" s="1"/>
      <c r="G294" s="1"/>
    </row>
    <row r="295" spans="5:7" ht="15.75" customHeight="1" x14ac:dyDescent="0.2">
      <c r="E295" s="1"/>
      <c r="F295" s="1"/>
      <c r="G295" s="1"/>
    </row>
    <row r="296" spans="5:7" ht="15.75" customHeight="1" x14ac:dyDescent="0.2">
      <c r="E296" s="1"/>
      <c r="F296" s="1"/>
      <c r="G296" s="1"/>
    </row>
    <row r="297" spans="5:7" ht="15.75" customHeight="1" x14ac:dyDescent="0.2">
      <c r="E297" s="1"/>
      <c r="F297" s="1"/>
      <c r="G297" s="1"/>
    </row>
    <row r="298" spans="5:7" ht="15.75" customHeight="1" x14ac:dyDescent="0.2">
      <c r="E298" s="1"/>
      <c r="F298" s="1"/>
      <c r="G298" s="1"/>
    </row>
    <row r="299" spans="5:7" ht="15.75" customHeight="1" x14ac:dyDescent="0.2">
      <c r="E299" s="1"/>
      <c r="F299" s="1"/>
      <c r="G299" s="1"/>
    </row>
    <row r="300" spans="5:7" ht="15.75" customHeight="1" x14ac:dyDescent="0.2">
      <c r="E300" s="1"/>
      <c r="F300" s="1"/>
      <c r="G300" s="1"/>
    </row>
    <row r="301" spans="5:7" ht="15.75" customHeight="1" x14ac:dyDescent="0.2">
      <c r="E301" s="1"/>
      <c r="F301" s="1"/>
      <c r="G301" s="1"/>
    </row>
    <row r="302" spans="5:7" ht="15.75" customHeight="1" x14ac:dyDescent="0.2">
      <c r="E302" s="1"/>
      <c r="F302" s="1"/>
      <c r="G302" s="1"/>
    </row>
    <row r="303" spans="5:7" ht="15.75" customHeight="1" x14ac:dyDescent="0.2">
      <c r="E303" s="1"/>
      <c r="F303" s="1"/>
      <c r="G303" s="1"/>
    </row>
    <row r="304" spans="5:7" ht="15.75" customHeight="1" x14ac:dyDescent="0.2">
      <c r="E304" s="1"/>
      <c r="F304" s="1"/>
      <c r="G304" s="1"/>
    </row>
    <row r="305" spans="5:7" ht="15.75" customHeight="1" x14ac:dyDescent="0.2">
      <c r="E305" s="1"/>
      <c r="F305" s="1"/>
      <c r="G305" s="1"/>
    </row>
    <row r="306" spans="5:7" ht="15.75" customHeight="1" x14ac:dyDescent="0.2">
      <c r="E306" s="1"/>
      <c r="F306" s="1"/>
      <c r="G306" s="1"/>
    </row>
    <row r="307" spans="5:7" ht="15.75" customHeight="1" x14ac:dyDescent="0.2">
      <c r="E307" s="1"/>
      <c r="F307" s="1"/>
      <c r="G307" s="1"/>
    </row>
    <row r="308" spans="5:7" ht="15.75" customHeight="1" x14ac:dyDescent="0.2">
      <c r="E308" s="1"/>
      <c r="F308" s="1"/>
      <c r="G308" s="1"/>
    </row>
    <row r="309" spans="5:7" ht="15.75" customHeight="1" x14ac:dyDescent="0.2">
      <c r="E309" s="1"/>
      <c r="F309" s="1"/>
      <c r="G309" s="1"/>
    </row>
    <row r="310" spans="5:7" ht="15.75" customHeight="1" x14ac:dyDescent="0.2">
      <c r="E310" s="1"/>
      <c r="F310" s="1"/>
      <c r="G310" s="1"/>
    </row>
    <row r="311" spans="5:7" ht="15.75" customHeight="1" x14ac:dyDescent="0.2">
      <c r="E311" s="1"/>
      <c r="F311" s="1"/>
      <c r="G311" s="1"/>
    </row>
    <row r="312" spans="5:7" ht="15.75" customHeight="1" x14ac:dyDescent="0.2">
      <c r="E312" s="1"/>
      <c r="F312" s="1"/>
      <c r="G312" s="1"/>
    </row>
    <row r="313" spans="5:7" ht="15.75" customHeight="1" x14ac:dyDescent="0.2">
      <c r="E313" s="1"/>
      <c r="F313" s="1"/>
      <c r="G313" s="1"/>
    </row>
    <row r="314" spans="5:7" ht="15.75" customHeight="1" x14ac:dyDescent="0.2">
      <c r="E314" s="1"/>
      <c r="F314" s="1"/>
      <c r="G314" s="1"/>
    </row>
    <row r="315" spans="5:7" ht="15.75" customHeight="1" x14ac:dyDescent="0.2">
      <c r="E315" s="1"/>
      <c r="F315" s="1"/>
      <c r="G315" s="1"/>
    </row>
    <row r="316" spans="5:7" ht="15.75" customHeight="1" x14ac:dyDescent="0.2">
      <c r="E316" s="1"/>
      <c r="F316" s="1"/>
      <c r="G316" s="1"/>
    </row>
    <row r="317" spans="5:7" ht="15.75" customHeight="1" x14ac:dyDescent="0.2">
      <c r="E317" s="1"/>
      <c r="F317" s="1"/>
      <c r="G317" s="1"/>
    </row>
    <row r="318" spans="5:7" ht="15.75" customHeight="1" x14ac:dyDescent="0.2">
      <c r="E318" s="1"/>
      <c r="F318" s="1"/>
      <c r="G318" s="1"/>
    </row>
    <row r="319" spans="5:7" ht="15.75" customHeight="1" x14ac:dyDescent="0.2">
      <c r="E319" s="1"/>
      <c r="F319" s="1"/>
      <c r="G319" s="1"/>
    </row>
    <row r="320" spans="5:7" ht="15.75" customHeight="1" x14ac:dyDescent="0.2">
      <c r="E320" s="1"/>
      <c r="F320" s="1"/>
      <c r="G320" s="1"/>
    </row>
    <row r="321" spans="5:7" ht="15.75" customHeight="1" x14ac:dyDescent="0.2">
      <c r="E321" s="1"/>
      <c r="F321" s="1"/>
      <c r="G321" s="1"/>
    </row>
    <row r="322" spans="5:7" ht="15.75" customHeight="1" x14ac:dyDescent="0.2">
      <c r="E322" s="1"/>
      <c r="F322" s="1"/>
      <c r="G322" s="1"/>
    </row>
    <row r="323" spans="5:7" ht="15.75" customHeight="1" x14ac:dyDescent="0.2">
      <c r="E323" s="1"/>
      <c r="F323" s="1"/>
      <c r="G323" s="1"/>
    </row>
    <row r="324" spans="5:7" ht="15.75" customHeight="1" x14ac:dyDescent="0.2">
      <c r="E324" s="1"/>
      <c r="F324" s="1"/>
      <c r="G324" s="1"/>
    </row>
    <row r="325" spans="5:7" ht="15.75" customHeight="1" x14ac:dyDescent="0.2">
      <c r="E325" s="1"/>
      <c r="F325" s="1"/>
      <c r="G325" s="1"/>
    </row>
    <row r="326" spans="5:7" ht="15.75" customHeight="1" x14ac:dyDescent="0.2">
      <c r="E326" s="1"/>
      <c r="F326" s="1"/>
      <c r="G326" s="1"/>
    </row>
    <row r="327" spans="5:7" ht="15.75" customHeight="1" x14ac:dyDescent="0.2">
      <c r="E327" s="1"/>
      <c r="F327" s="1"/>
      <c r="G327" s="1"/>
    </row>
    <row r="328" spans="5:7" ht="15.75" customHeight="1" x14ac:dyDescent="0.2">
      <c r="E328" s="1"/>
      <c r="F328" s="1"/>
      <c r="G328" s="1"/>
    </row>
    <row r="329" spans="5:7" ht="15.75" customHeight="1" x14ac:dyDescent="0.2">
      <c r="E329" s="1"/>
      <c r="F329" s="1"/>
      <c r="G329" s="1"/>
    </row>
    <row r="330" spans="5:7" ht="15.75" customHeight="1" x14ac:dyDescent="0.2">
      <c r="E330" s="1"/>
      <c r="F330" s="1"/>
      <c r="G330" s="1"/>
    </row>
    <row r="331" spans="5:7" ht="15.75" customHeight="1" x14ac:dyDescent="0.2">
      <c r="E331" s="1"/>
      <c r="F331" s="1"/>
      <c r="G331" s="1"/>
    </row>
    <row r="332" spans="5:7" ht="15.75" customHeight="1" x14ac:dyDescent="0.2">
      <c r="E332" s="1"/>
      <c r="F332" s="1"/>
      <c r="G332" s="1"/>
    </row>
    <row r="333" spans="5:7" ht="15.75" customHeight="1" x14ac:dyDescent="0.2">
      <c r="E333" s="1"/>
      <c r="F333" s="1"/>
      <c r="G333" s="1"/>
    </row>
    <row r="334" spans="5:7" ht="15.75" customHeight="1" x14ac:dyDescent="0.2">
      <c r="E334" s="1"/>
      <c r="F334" s="1"/>
      <c r="G334" s="1"/>
    </row>
    <row r="335" spans="5:7" ht="15.75" customHeight="1" x14ac:dyDescent="0.2">
      <c r="E335" s="1"/>
      <c r="F335" s="1"/>
      <c r="G335" s="1"/>
    </row>
    <row r="336" spans="5:7" ht="15.75" customHeight="1" x14ac:dyDescent="0.2">
      <c r="E336" s="1"/>
      <c r="F336" s="1"/>
      <c r="G336" s="1"/>
    </row>
    <row r="337" spans="5:7" ht="15.75" customHeight="1" x14ac:dyDescent="0.2">
      <c r="E337" s="1"/>
      <c r="F337" s="1"/>
      <c r="G337" s="1"/>
    </row>
    <row r="338" spans="5:7" ht="15.75" customHeight="1" x14ac:dyDescent="0.2">
      <c r="E338" s="1"/>
      <c r="F338" s="1"/>
      <c r="G338" s="1"/>
    </row>
    <row r="339" spans="5:7" ht="15.75" customHeight="1" x14ac:dyDescent="0.2">
      <c r="E339" s="1"/>
      <c r="F339" s="1"/>
      <c r="G339" s="1"/>
    </row>
    <row r="340" spans="5:7" ht="15.75" customHeight="1" x14ac:dyDescent="0.2">
      <c r="E340" s="1"/>
      <c r="F340" s="1"/>
      <c r="G340" s="1"/>
    </row>
    <row r="341" spans="5:7" ht="15.75" customHeight="1" x14ac:dyDescent="0.2">
      <c r="E341" s="1"/>
      <c r="F341" s="1"/>
      <c r="G341" s="1"/>
    </row>
    <row r="342" spans="5:7" ht="15.75" customHeight="1" x14ac:dyDescent="0.2">
      <c r="E342" s="1"/>
      <c r="F342" s="1"/>
      <c r="G342" s="1"/>
    </row>
    <row r="343" spans="5:7" ht="15.75" customHeight="1" x14ac:dyDescent="0.2">
      <c r="E343" s="1"/>
      <c r="F343" s="1"/>
      <c r="G343" s="1"/>
    </row>
    <row r="344" spans="5:7" ht="15.75" customHeight="1" x14ac:dyDescent="0.2">
      <c r="E344" s="1"/>
      <c r="F344" s="1"/>
      <c r="G344" s="1"/>
    </row>
    <row r="345" spans="5:7" ht="15.75" customHeight="1" x14ac:dyDescent="0.2">
      <c r="E345" s="1"/>
      <c r="F345" s="1"/>
      <c r="G345" s="1"/>
    </row>
    <row r="346" spans="5:7" ht="15.75" customHeight="1" x14ac:dyDescent="0.2">
      <c r="E346" s="1"/>
      <c r="F346" s="1"/>
      <c r="G346" s="1"/>
    </row>
    <row r="347" spans="5:7" ht="15.75" customHeight="1" x14ac:dyDescent="0.2">
      <c r="E347" s="1"/>
      <c r="F347" s="1"/>
      <c r="G347" s="1"/>
    </row>
    <row r="348" spans="5:7" ht="15.75" customHeight="1" x14ac:dyDescent="0.2">
      <c r="E348" s="1"/>
      <c r="F348" s="1"/>
      <c r="G348" s="1"/>
    </row>
    <row r="349" spans="5:7" ht="15.75" customHeight="1" x14ac:dyDescent="0.2">
      <c r="E349" s="1"/>
      <c r="F349" s="1"/>
      <c r="G349" s="1"/>
    </row>
    <row r="350" spans="5:7" ht="15.75" customHeight="1" x14ac:dyDescent="0.2">
      <c r="E350" s="1"/>
      <c r="F350" s="1"/>
      <c r="G350" s="1"/>
    </row>
    <row r="351" spans="5:7" ht="15.75" customHeight="1" x14ac:dyDescent="0.2">
      <c r="E351" s="1"/>
      <c r="F351" s="1"/>
      <c r="G351" s="1"/>
    </row>
    <row r="352" spans="5:7" ht="15.75" customHeight="1" x14ac:dyDescent="0.2">
      <c r="E352" s="1"/>
      <c r="F352" s="1"/>
      <c r="G352" s="1"/>
    </row>
    <row r="353" spans="5:7" ht="15.75" customHeight="1" x14ac:dyDescent="0.2">
      <c r="E353" s="1"/>
      <c r="F353" s="1"/>
      <c r="G353" s="1"/>
    </row>
    <row r="354" spans="5:7" ht="15.75" customHeight="1" x14ac:dyDescent="0.2">
      <c r="E354" s="1"/>
      <c r="F354" s="1"/>
      <c r="G354" s="1"/>
    </row>
    <row r="355" spans="5:7" ht="15.75" customHeight="1" x14ac:dyDescent="0.2">
      <c r="E355" s="1"/>
      <c r="F355" s="1"/>
      <c r="G355" s="1"/>
    </row>
    <row r="356" spans="5:7" ht="15.75" customHeight="1" x14ac:dyDescent="0.2">
      <c r="E356" s="1"/>
      <c r="F356" s="1"/>
      <c r="G356" s="1"/>
    </row>
    <row r="357" spans="5:7" ht="15.75" customHeight="1" x14ac:dyDescent="0.2">
      <c r="E357" s="1"/>
      <c r="F357" s="1"/>
      <c r="G357" s="1"/>
    </row>
    <row r="358" spans="5:7" ht="15.75" customHeight="1" x14ac:dyDescent="0.2">
      <c r="E358" s="1"/>
      <c r="F358" s="1"/>
      <c r="G358" s="1"/>
    </row>
    <row r="359" spans="5:7" ht="15.75" customHeight="1" x14ac:dyDescent="0.2">
      <c r="E359" s="1"/>
      <c r="F359" s="1"/>
      <c r="G359" s="1"/>
    </row>
    <row r="360" spans="5:7" ht="15.75" customHeight="1" x14ac:dyDescent="0.2">
      <c r="E360" s="1"/>
      <c r="F360" s="1"/>
      <c r="G360" s="1"/>
    </row>
    <row r="361" spans="5:7" ht="15.75" customHeight="1" x14ac:dyDescent="0.2">
      <c r="E361" s="1"/>
      <c r="F361" s="1"/>
      <c r="G361" s="1"/>
    </row>
    <row r="362" spans="5:7" ht="15.75" customHeight="1" x14ac:dyDescent="0.2">
      <c r="E362" s="1"/>
      <c r="F362" s="1"/>
      <c r="G362" s="1"/>
    </row>
    <row r="363" spans="5:7" ht="15.75" customHeight="1" x14ac:dyDescent="0.2">
      <c r="E363" s="1"/>
      <c r="F363" s="1"/>
      <c r="G363" s="1"/>
    </row>
    <row r="364" spans="5:7" ht="15.75" customHeight="1" x14ac:dyDescent="0.2">
      <c r="E364" s="1"/>
      <c r="F364" s="1"/>
      <c r="G364" s="1"/>
    </row>
    <row r="365" spans="5:7" ht="15.75" customHeight="1" x14ac:dyDescent="0.2">
      <c r="E365" s="1"/>
      <c r="F365" s="1"/>
      <c r="G365" s="1"/>
    </row>
    <row r="366" spans="5:7" ht="15.75" customHeight="1" x14ac:dyDescent="0.2">
      <c r="E366" s="1"/>
      <c r="F366" s="1"/>
      <c r="G366" s="1"/>
    </row>
    <row r="367" spans="5:7" ht="15.75" customHeight="1" x14ac:dyDescent="0.2">
      <c r="E367" s="1"/>
      <c r="F367" s="1"/>
      <c r="G367" s="1"/>
    </row>
    <row r="368" spans="5:7" ht="15.75" customHeight="1" x14ac:dyDescent="0.2">
      <c r="E368" s="1"/>
      <c r="F368" s="1"/>
      <c r="G368" s="1"/>
    </row>
    <row r="369" spans="5:7" ht="15.75" customHeight="1" x14ac:dyDescent="0.2">
      <c r="E369" s="1"/>
      <c r="F369" s="1"/>
      <c r="G369" s="1"/>
    </row>
    <row r="370" spans="5:7" ht="15.75" customHeight="1" x14ac:dyDescent="0.2">
      <c r="E370" s="1"/>
      <c r="F370" s="1"/>
      <c r="G370" s="1"/>
    </row>
    <row r="371" spans="5:7" ht="15.75" customHeight="1" x14ac:dyDescent="0.2">
      <c r="E371" s="1"/>
      <c r="F371" s="1"/>
      <c r="G371" s="1"/>
    </row>
    <row r="372" spans="5:7" ht="15.75" customHeight="1" x14ac:dyDescent="0.2">
      <c r="E372" s="1"/>
      <c r="F372" s="1"/>
      <c r="G372" s="1"/>
    </row>
    <row r="373" spans="5:7" ht="15.75" customHeight="1" x14ac:dyDescent="0.2">
      <c r="E373" s="1"/>
      <c r="F373" s="1"/>
      <c r="G373" s="1"/>
    </row>
    <row r="374" spans="5:7" ht="15.75" customHeight="1" x14ac:dyDescent="0.2">
      <c r="E374" s="1"/>
      <c r="F374" s="1"/>
      <c r="G374" s="1"/>
    </row>
    <row r="375" spans="5:7" ht="15.75" customHeight="1" x14ac:dyDescent="0.2">
      <c r="E375" s="1"/>
      <c r="F375" s="1"/>
      <c r="G375" s="1"/>
    </row>
    <row r="376" spans="5:7" ht="15.75" customHeight="1" x14ac:dyDescent="0.2">
      <c r="E376" s="1"/>
      <c r="F376" s="1"/>
      <c r="G376" s="1"/>
    </row>
    <row r="377" spans="5:7" ht="15.75" customHeight="1" x14ac:dyDescent="0.2">
      <c r="E377" s="1"/>
      <c r="F377" s="1"/>
      <c r="G377" s="1"/>
    </row>
    <row r="378" spans="5:7" ht="15.75" customHeight="1" x14ac:dyDescent="0.2">
      <c r="E378" s="1"/>
      <c r="F378" s="1"/>
      <c r="G378" s="1"/>
    </row>
    <row r="379" spans="5:7" ht="15.75" customHeight="1" x14ac:dyDescent="0.2">
      <c r="E379" s="1"/>
      <c r="F379" s="1"/>
      <c r="G379" s="1"/>
    </row>
    <row r="380" spans="5:7" ht="15.75" customHeight="1" x14ac:dyDescent="0.2">
      <c r="E380" s="1"/>
      <c r="F380" s="1"/>
      <c r="G380" s="1"/>
    </row>
    <row r="381" spans="5:7" ht="15.75" customHeight="1" x14ac:dyDescent="0.2">
      <c r="E381" s="1"/>
      <c r="F381" s="1"/>
      <c r="G381" s="1"/>
    </row>
    <row r="382" spans="5:7" ht="15.75" customHeight="1" x14ac:dyDescent="0.2">
      <c r="E382" s="1"/>
      <c r="F382" s="1"/>
      <c r="G382" s="1"/>
    </row>
    <row r="383" spans="5:7" ht="15.75" customHeight="1" x14ac:dyDescent="0.2">
      <c r="E383" s="1"/>
      <c r="F383" s="1"/>
      <c r="G383" s="1"/>
    </row>
    <row r="384" spans="5:7" ht="15.75" customHeight="1" x14ac:dyDescent="0.2">
      <c r="E384" s="1"/>
      <c r="F384" s="1"/>
      <c r="G384" s="1"/>
    </row>
    <row r="385" spans="5:7" ht="15.75" customHeight="1" x14ac:dyDescent="0.2">
      <c r="E385" s="1"/>
      <c r="F385" s="1"/>
      <c r="G385" s="1"/>
    </row>
    <row r="386" spans="5:7" ht="15.75" customHeight="1" x14ac:dyDescent="0.2">
      <c r="E386" s="1"/>
      <c r="F386" s="1"/>
      <c r="G386" s="1"/>
    </row>
    <row r="387" spans="5:7" ht="15.75" customHeight="1" x14ac:dyDescent="0.2">
      <c r="E387" s="1"/>
      <c r="F387" s="1"/>
      <c r="G387" s="1"/>
    </row>
    <row r="388" spans="5:7" ht="15.75" customHeight="1" x14ac:dyDescent="0.2">
      <c r="E388" s="1"/>
      <c r="F388" s="1"/>
      <c r="G388" s="1"/>
    </row>
    <row r="389" spans="5:7" ht="15.75" customHeight="1" x14ac:dyDescent="0.2">
      <c r="E389" s="1"/>
      <c r="F389" s="1"/>
      <c r="G389" s="1"/>
    </row>
    <row r="390" spans="5:7" ht="15.75" customHeight="1" x14ac:dyDescent="0.2">
      <c r="E390" s="1"/>
      <c r="F390" s="1"/>
      <c r="G390" s="1"/>
    </row>
    <row r="391" spans="5:7" ht="15.75" customHeight="1" x14ac:dyDescent="0.2">
      <c r="E391" s="1"/>
      <c r="F391" s="1"/>
      <c r="G391" s="1"/>
    </row>
    <row r="392" spans="5:7" ht="15.75" customHeight="1" x14ac:dyDescent="0.2">
      <c r="E392" s="1"/>
      <c r="F392" s="1"/>
      <c r="G392" s="1"/>
    </row>
    <row r="393" spans="5:7" ht="15.75" customHeight="1" x14ac:dyDescent="0.2">
      <c r="E393" s="1"/>
      <c r="F393" s="1"/>
      <c r="G393" s="1"/>
    </row>
    <row r="394" spans="5:7" ht="15.75" customHeight="1" x14ac:dyDescent="0.2">
      <c r="E394" s="1"/>
      <c r="F394" s="1"/>
      <c r="G394" s="1"/>
    </row>
    <row r="395" spans="5:7" ht="15.75" customHeight="1" x14ac:dyDescent="0.2">
      <c r="E395" s="1"/>
      <c r="F395" s="1"/>
      <c r="G395" s="1"/>
    </row>
    <row r="396" spans="5:7" ht="15.75" customHeight="1" x14ac:dyDescent="0.2">
      <c r="E396" s="1"/>
      <c r="F396" s="1"/>
      <c r="G396" s="1"/>
    </row>
    <row r="397" spans="5:7" ht="15.75" customHeight="1" x14ac:dyDescent="0.2">
      <c r="E397" s="1"/>
      <c r="F397" s="1"/>
      <c r="G397" s="1"/>
    </row>
    <row r="398" spans="5:7" ht="15.75" customHeight="1" x14ac:dyDescent="0.2">
      <c r="E398" s="1"/>
      <c r="F398" s="1"/>
      <c r="G398" s="1"/>
    </row>
    <row r="399" spans="5:7" ht="15.75" customHeight="1" x14ac:dyDescent="0.2">
      <c r="E399" s="1"/>
      <c r="F399" s="1"/>
      <c r="G399" s="1"/>
    </row>
    <row r="400" spans="5:7" ht="15.75" customHeight="1" x14ac:dyDescent="0.2">
      <c r="E400" s="1"/>
      <c r="F400" s="1"/>
      <c r="G400" s="1"/>
    </row>
    <row r="401" spans="5:7" ht="15.75" customHeight="1" x14ac:dyDescent="0.2">
      <c r="E401" s="1"/>
      <c r="F401" s="1"/>
      <c r="G401" s="1"/>
    </row>
    <row r="402" spans="5:7" ht="15.75" customHeight="1" x14ac:dyDescent="0.2">
      <c r="E402" s="1"/>
      <c r="F402" s="1"/>
      <c r="G402" s="1"/>
    </row>
    <row r="403" spans="5:7" ht="15.75" customHeight="1" x14ac:dyDescent="0.2">
      <c r="E403" s="1"/>
      <c r="F403" s="1"/>
      <c r="G403" s="1"/>
    </row>
    <row r="404" spans="5:7" ht="15.75" customHeight="1" x14ac:dyDescent="0.2">
      <c r="E404" s="1"/>
      <c r="F404" s="1"/>
      <c r="G404" s="1"/>
    </row>
    <row r="405" spans="5:7" ht="15.75" customHeight="1" x14ac:dyDescent="0.2">
      <c r="E405" s="1"/>
      <c r="F405" s="1"/>
      <c r="G405" s="1"/>
    </row>
    <row r="406" spans="5:7" ht="15.75" customHeight="1" x14ac:dyDescent="0.2">
      <c r="E406" s="1"/>
      <c r="F406" s="1"/>
      <c r="G406" s="1"/>
    </row>
    <row r="407" spans="5:7" ht="15.75" customHeight="1" x14ac:dyDescent="0.2">
      <c r="E407" s="1"/>
      <c r="F407" s="1"/>
      <c r="G407" s="1"/>
    </row>
    <row r="408" spans="5:7" ht="15.75" customHeight="1" x14ac:dyDescent="0.2">
      <c r="E408" s="1"/>
      <c r="F408" s="1"/>
      <c r="G408" s="1"/>
    </row>
    <row r="409" spans="5:7" ht="15.75" customHeight="1" x14ac:dyDescent="0.2">
      <c r="E409" s="1"/>
      <c r="F409" s="1"/>
      <c r="G409" s="1"/>
    </row>
    <row r="410" spans="5:7" ht="15.75" customHeight="1" x14ac:dyDescent="0.2">
      <c r="E410" s="1"/>
      <c r="F410" s="1"/>
      <c r="G410" s="1"/>
    </row>
    <row r="411" spans="5:7" ht="15.75" customHeight="1" x14ac:dyDescent="0.2">
      <c r="E411" s="1"/>
      <c r="F411" s="1"/>
      <c r="G411" s="1"/>
    </row>
    <row r="412" spans="5:7" ht="15.75" customHeight="1" x14ac:dyDescent="0.2">
      <c r="E412" s="1"/>
      <c r="F412" s="1"/>
      <c r="G412" s="1"/>
    </row>
    <row r="413" spans="5:7" ht="15.75" customHeight="1" x14ac:dyDescent="0.2">
      <c r="E413" s="1"/>
      <c r="F413" s="1"/>
      <c r="G413" s="1"/>
    </row>
    <row r="414" spans="5:7" ht="15.75" customHeight="1" x14ac:dyDescent="0.2">
      <c r="E414" s="1"/>
      <c r="F414" s="1"/>
      <c r="G414" s="1"/>
    </row>
    <row r="415" spans="5:7" ht="15.75" customHeight="1" x14ac:dyDescent="0.2">
      <c r="E415" s="1"/>
      <c r="F415" s="1"/>
      <c r="G415" s="1"/>
    </row>
    <row r="416" spans="5:7" ht="15.75" customHeight="1" x14ac:dyDescent="0.2">
      <c r="E416" s="1"/>
      <c r="F416" s="1"/>
      <c r="G416" s="1"/>
    </row>
    <row r="417" spans="5:7" ht="15.75" customHeight="1" x14ac:dyDescent="0.2">
      <c r="E417" s="1"/>
      <c r="F417" s="1"/>
      <c r="G417" s="1"/>
    </row>
    <row r="418" spans="5:7" ht="15.75" customHeight="1" x14ac:dyDescent="0.2">
      <c r="E418" s="1"/>
      <c r="F418" s="1"/>
      <c r="G418" s="1"/>
    </row>
    <row r="419" spans="5:7" ht="15.75" customHeight="1" x14ac:dyDescent="0.2">
      <c r="E419" s="1"/>
      <c r="F419" s="1"/>
      <c r="G419" s="1"/>
    </row>
    <row r="420" spans="5:7" ht="15.75" customHeight="1" x14ac:dyDescent="0.2">
      <c r="E420" s="1"/>
      <c r="F420" s="1"/>
      <c r="G420" s="1"/>
    </row>
    <row r="421" spans="5:7" ht="15.75" customHeight="1" x14ac:dyDescent="0.2">
      <c r="E421" s="1"/>
      <c r="F421" s="1"/>
      <c r="G421" s="1"/>
    </row>
    <row r="422" spans="5:7" ht="15.75" customHeight="1" x14ac:dyDescent="0.2">
      <c r="E422" s="1"/>
      <c r="F422" s="1"/>
      <c r="G422" s="1"/>
    </row>
    <row r="423" spans="5:7" ht="15.75" customHeight="1" x14ac:dyDescent="0.2">
      <c r="E423" s="1"/>
      <c r="F423" s="1"/>
      <c r="G423" s="1"/>
    </row>
    <row r="424" spans="5:7" ht="15.75" customHeight="1" x14ac:dyDescent="0.2">
      <c r="E424" s="1"/>
      <c r="F424" s="1"/>
      <c r="G424" s="1"/>
    </row>
    <row r="425" spans="5:7" ht="15.75" customHeight="1" x14ac:dyDescent="0.2">
      <c r="E425" s="1"/>
      <c r="F425" s="1"/>
      <c r="G425" s="1"/>
    </row>
    <row r="426" spans="5:7" ht="15.75" customHeight="1" x14ac:dyDescent="0.2">
      <c r="E426" s="1"/>
      <c r="F426" s="1"/>
      <c r="G426" s="1"/>
    </row>
    <row r="427" spans="5:7" ht="15.75" customHeight="1" x14ac:dyDescent="0.2">
      <c r="E427" s="1"/>
      <c r="F427" s="1"/>
      <c r="G427" s="1"/>
    </row>
    <row r="428" spans="5:7" ht="15.75" customHeight="1" x14ac:dyDescent="0.2">
      <c r="E428" s="1"/>
      <c r="F428" s="1"/>
      <c r="G428" s="1"/>
    </row>
    <row r="429" spans="5:7" ht="15.75" customHeight="1" x14ac:dyDescent="0.2">
      <c r="E429" s="1"/>
      <c r="F429" s="1"/>
      <c r="G429" s="1"/>
    </row>
    <row r="430" spans="5:7" ht="15.75" customHeight="1" x14ac:dyDescent="0.2">
      <c r="E430" s="1"/>
      <c r="F430" s="1"/>
      <c r="G430" s="1"/>
    </row>
    <row r="431" spans="5:7" ht="15.75" customHeight="1" x14ac:dyDescent="0.2">
      <c r="E431" s="1"/>
      <c r="F431" s="1"/>
      <c r="G431" s="1"/>
    </row>
    <row r="432" spans="5:7" ht="15.75" customHeight="1" x14ac:dyDescent="0.2">
      <c r="E432" s="1"/>
      <c r="F432" s="1"/>
      <c r="G432" s="1"/>
    </row>
    <row r="433" spans="5:7" ht="15.75" customHeight="1" x14ac:dyDescent="0.2">
      <c r="E433" s="1"/>
      <c r="F433" s="1"/>
      <c r="G433" s="1"/>
    </row>
    <row r="434" spans="5:7" ht="15.75" customHeight="1" x14ac:dyDescent="0.2">
      <c r="E434" s="1"/>
      <c r="F434" s="1"/>
      <c r="G434" s="1"/>
    </row>
    <row r="435" spans="5:7" ht="15.75" customHeight="1" x14ac:dyDescent="0.2">
      <c r="E435" s="1"/>
      <c r="F435" s="1"/>
      <c r="G435" s="1"/>
    </row>
    <row r="436" spans="5:7" ht="15.75" customHeight="1" x14ac:dyDescent="0.2">
      <c r="E436" s="1"/>
      <c r="F436" s="1"/>
      <c r="G436" s="1"/>
    </row>
    <row r="437" spans="5:7" ht="15.75" customHeight="1" x14ac:dyDescent="0.2">
      <c r="E437" s="1"/>
      <c r="F437" s="1"/>
      <c r="G437" s="1"/>
    </row>
    <row r="438" spans="5:7" ht="15.75" customHeight="1" x14ac:dyDescent="0.2">
      <c r="E438" s="1"/>
      <c r="F438" s="1"/>
      <c r="G438" s="1"/>
    </row>
    <row r="439" spans="5:7" ht="15.75" customHeight="1" x14ac:dyDescent="0.2">
      <c r="E439" s="1"/>
      <c r="F439" s="1"/>
      <c r="G439" s="1"/>
    </row>
    <row r="440" spans="5:7" ht="15.75" customHeight="1" x14ac:dyDescent="0.2">
      <c r="E440" s="1"/>
      <c r="F440" s="1"/>
      <c r="G440" s="1"/>
    </row>
    <row r="441" spans="5:7" ht="15.75" customHeight="1" x14ac:dyDescent="0.2">
      <c r="E441" s="1"/>
      <c r="F441" s="1"/>
      <c r="G441" s="1"/>
    </row>
    <row r="442" spans="5:7" ht="15.75" customHeight="1" x14ac:dyDescent="0.2">
      <c r="E442" s="1"/>
      <c r="F442" s="1"/>
      <c r="G442" s="1"/>
    </row>
    <row r="443" spans="5:7" ht="15.75" customHeight="1" x14ac:dyDescent="0.2">
      <c r="E443" s="1"/>
      <c r="F443" s="1"/>
      <c r="G443" s="1"/>
    </row>
    <row r="444" spans="5:7" ht="15.75" customHeight="1" x14ac:dyDescent="0.2">
      <c r="E444" s="1"/>
      <c r="F444" s="1"/>
      <c r="G444" s="1"/>
    </row>
    <row r="445" spans="5:7" ht="15.75" customHeight="1" x14ac:dyDescent="0.2">
      <c r="E445" s="1"/>
      <c r="F445" s="1"/>
      <c r="G445" s="1"/>
    </row>
    <row r="446" spans="5:7" ht="15.75" customHeight="1" x14ac:dyDescent="0.2">
      <c r="E446" s="1"/>
      <c r="F446" s="1"/>
      <c r="G446" s="1"/>
    </row>
    <row r="447" spans="5:7" ht="15.75" customHeight="1" x14ac:dyDescent="0.2">
      <c r="E447" s="1"/>
      <c r="F447" s="1"/>
      <c r="G447" s="1"/>
    </row>
    <row r="448" spans="5:7" ht="15.75" customHeight="1" x14ac:dyDescent="0.2">
      <c r="E448" s="1"/>
      <c r="F448" s="1"/>
      <c r="G448" s="1"/>
    </row>
    <row r="449" spans="5:7" ht="15.75" customHeight="1" x14ac:dyDescent="0.2">
      <c r="E449" s="1"/>
      <c r="F449" s="1"/>
      <c r="G449" s="1"/>
    </row>
    <row r="450" spans="5:7" ht="15.75" customHeight="1" x14ac:dyDescent="0.2">
      <c r="E450" s="1"/>
      <c r="F450" s="1"/>
      <c r="G450" s="1"/>
    </row>
    <row r="451" spans="5:7" ht="15.75" customHeight="1" x14ac:dyDescent="0.2">
      <c r="E451" s="1"/>
      <c r="F451" s="1"/>
      <c r="G451" s="1"/>
    </row>
    <row r="452" spans="5:7" ht="15.75" customHeight="1" x14ac:dyDescent="0.2">
      <c r="E452" s="1"/>
      <c r="F452" s="1"/>
      <c r="G452" s="1"/>
    </row>
    <row r="453" spans="5:7" ht="15.75" customHeight="1" x14ac:dyDescent="0.2">
      <c r="E453" s="1"/>
      <c r="F453" s="1"/>
      <c r="G453" s="1"/>
    </row>
    <row r="454" spans="5:7" ht="15.75" customHeight="1" x14ac:dyDescent="0.2">
      <c r="E454" s="1"/>
      <c r="F454" s="1"/>
      <c r="G454" s="1"/>
    </row>
    <row r="455" spans="5:7" ht="15.75" customHeight="1" x14ac:dyDescent="0.2">
      <c r="E455" s="1"/>
      <c r="F455" s="1"/>
      <c r="G455" s="1"/>
    </row>
    <row r="456" spans="5:7" ht="15.75" customHeight="1" x14ac:dyDescent="0.2">
      <c r="E456" s="1"/>
      <c r="F456" s="1"/>
      <c r="G456" s="1"/>
    </row>
    <row r="457" spans="5:7" ht="15.75" customHeight="1" x14ac:dyDescent="0.2">
      <c r="E457" s="1"/>
      <c r="F457" s="1"/>
      <c r="G457" s="1"/>
    </row>
    <row r="458" spans="5:7" ht="15.75" customHeight="1" x14ac:dyDescent="0.2">
      <c r="E458" s="1"/>
      <c r="F458" s="1"/>
      <c r="G458" s="1"/>
    </row>
    <row r="459" spans="5:7" ht="15.75" customHeight="1" x14ac:dyDescent="0.2">
      <c r="E459" s="1"/>
      <c r="F459" s="1"/>
      <c r="G459" s="1"/>
    </row>
    <row r="460" spans="5:7" ht="15.75" customHeight="1" x14ac:dyDescent="0.2">
      <c r="E460" s="1"/>
      <c r="F460" s="1"/>
      <c r="G460" s="1"/>
    </row>
    <row r="461" spans="5:7" ht="15.75" customHeight="1" x14ac:dyDescent="0.2">
      <c r="E461" s="1"/>
      <c r="F461" s="1"/>
      <c r="G461" s="1"/>
    </row>
    <row r="462" spans="5:7" ht="15.75" customHeight="1" x14ac:dyDescent="0.2">
      <c r="E462" s="1"/>
      <c r="F462" s="1"/>
      <c r="G462" s="1"/>
    </row>
    <row r="463" spans="5:7" ht="15.75" customHeight="1" x14ac:dyDescent="0.2">
      <c r="E463" s="1"/>
      <c r="F463" s="1"/>
      <c r="G463" s="1"/>
    </row>
    <row r="464" spans="5:7" ht="15.75" customHeight="1" x14ac:dyDescent="0.2">
      <c r="E464" s="1"/>
      <c r="F464" s="1"/>
      <c r="G464" s="1"/>
    </row>
    <row r="465" spans="5:7" ht="15.75" customHeight="1" x14ac:dyDescent="0.2">
      <c r="E465" s="1"/>
      <c r="F465" s="1"/>
      <c r="G465" s="1"/>
    </row>
    <row r="466" spans="5:7" ht="15.75" customHeight="1" x14ac:dyDescent="0.2">
      <c r="E466" s="1"/>
      <c r="F466" s="1"/>
      <c r="G466" s="1"/>
    </row>
    <row r="467" spans="5:7" ht="15.75" customHeight="1" x14ac:dyDescent="0.2">
      <c r="E467" s="1"/>
      <c r="F467" s="1"/>
      <c r="G467" s="1"/>
    </row>
    <row r="468" spans="5:7" ht="15.75" customHeight="1" x14ac:dyDescent="0.2">
      <c r="E468" s="1"/>
      <c r="F468" s="1"/>
      <c r="G468" s="1"/>
    </row>
    <row r="469" spans="5:7" ht="15.75" customHeight="1" x14ac:dyDescent="0.2">
      <c r="E469" s="1"/>
      <c r="F469" s="1"/>
      <c r="G469" s="1"/>
    </row>
    <row r="470" spans="5:7" ht="15.75" customHeight="1" x14ac:dyDescent="0.2">
      <c r="E470" s="1"/>
      <c r="F470" s="1"/>
      <c r="G470" s="1"/>
    </row>
    <row r="471" spans="5:7" ht="15.75" customHeight="1" x14ac:dyDescent="0.2">
      <c r="E471" s="1"/>
      <c r="F471" s="1"/>
      <c r="G471" s="1"/>
    </row>
    <row r="472" spans="5:7" ht="15.75" customHeight="1" x14ac:dyDescent="0.2">
      <c r="E472" s="1"/>
      <c r="F472" s="1"/>
      <c r="G472" s="1"/>
    </row>
    <row r="473" spans="5:7" ht="15.75" customHeight="1" x14ac:dyDescent="0.2">
      <c r="E473" s="1"/>
      <c r="F473" s="1"/>
      <c r="G473" s="1"/>
    </row>
    <row r="474" spans="5:7" ht="15.75" customHeight="1" x14ac:dyDescent="0.2">
      <c r="E474" s="1"/>
      <c r="F474" s="1"/>
      <c r="G474" s="1"/>
    </row>
    <row r="475" spans="5:7" ht="15.75" customHeight="1" x14ac:dyDescent="0.2">
      <c r="E475" s="1"/>
      <c r="F475" s="1"/>
      <c r="G475" s="1"/>
    </row>
    <row r="476" spans="5:7" ht="15.75" customHeight="1" x14ac:dyDescent="0.2">
      <c r="E476" s="1"/>
      <c r="F476" s="1"/>
      <c r="G476" s="1"/>
    </row>
    <row r="477" spans="5:7" ht="15.75" customHeight="1" x14ac:dyDescent="0.2">
      <c r="E477" s="1"/>
      <c r="F477" s="1"/>
      <c r="G477" s="1"/>
    </row>
    <row r="478" spans="5:7" ht="15.75" customHeight="1" x14ac:dyDescent="0.2">
      <c r="E478" s="1"/>
      <c r="F478" s="1"/>
      <c r="G478" s="1"/>
    </row>
    <row r="479" spans="5:7" ht="15.75" customHeight="1" x14ac:dyDescent="0.2">
      <c r="E479" s="1"/>
      <c r="F479" s="1"/>
      <c r="G479" s="1"/>
    </row>
    <row r="480" spans="5:7" ht="15.75" customHeight="1" x14ac:dyDescent="0.2">
      <c r="E480" s="1"/>
      <c r="F480" s="1"/>
      <c r="G480" s="1"/>
    </row>
    <row r="481" spans="5:7" ht="15.75" customHeight="1" x14ac:dyDescent="0.2">
      <c r="E481" s="1"/>
      <c r="F481" s="1"/>
      <c r="G481" s="1"/>
    </row>
    <row r="482" spans="5:7" ht="15.75" customHeight="1" x14ac:dyDescent="0.2">
      <c r="E482" s="1"/>
      <c r="F482" s="1"/>
      <c r="G482" s="1"/>
    </row>
    <row r="483" spans="5:7" ht="15.75" customHeight="1" x14ac:dyDescent="0.2">
      <c r="E483" s="1"/>
      <c r="F483" s="1"/>
      <c r="G483" s="1"/>
    </row>
    <row r="484" spans="5:7" ht="15.75" customHeight="1" x14ac:dyDescent="0.2">
      <c r="E484" s="1"/>
      <c r="F484" s="1"/>
      <c r="G484" s="1"/>
    </row>
    <row r="485" spans="5:7" ht="15.75" customHeight="1" x14ac:dyDescent="0.2">
      <c r="E485" s="1"/>
      <c r="F485" s="1"/>
      <c r="G485" s="1"/>
    </row>
    <row r="486" spans="5:7" ht="15.75" customHeight="1" x14ac:dyDescent="0.2">
      <c r="E486" s="1"/>
      <c r="F486" s="1"/>
      <c r="G486" s="1"/>
    </row>
    <row r="487" spans="5:7" ht="15.75" customHeight="1" x14ac:dyDescent="0.2">
      <c r="E487" s="1"/>
      <c r="F487" s="1"/>
      <c r="G487" s="1"/>
    </row>
    <row r="488" spans="5:7" ht="15.75" customHeight="1" x14ac:dyDescent="0.2">
      <c r="E488" s="1"/>
      <c r="F488" s="1"/>
      <c r="G488" s="1"/>
    </row>
    <row r="489" spans="5:7" ht="15.75" customHeight="1" x14ac:dyDescent="0.2">
      <c r="E489" s="1"/>
      <c r="F489" s="1"/>
      <c r="G489" s="1"/>
    </row>
    <row r="490" spans="5:7" ht="15.75" customHeight="1" x14ac:dyDescent="0.2">
      <c r="E490" s="1"/>
      <c r="F490" s="1"/>
      <c r="G490" s="1"/>
    </row>
    <row r="491" spans="5:7" ht="15.75" customHeight="1" x14ac:dyDescent="0.2">
      <c r="E491" s="1"/>
      <c r="F491" s="1"/>
      <c r="G491" s="1"/>
    </row>
    <row r="492" spans="5:7" ht="15.75" customHeight="1" x14ac:dyDescent="0.2">
      <c r="E492" s="1"/>
      <c r="F492" s="1"/>
      <c r="G492" s="1"/>
    </row>
    <row r="493" spans="5:7" ht="15.75" customHeight="1" x14ac:dyDescent="0.2">
      <c r="E493" s="1"/>
      <c r="F493" s="1"/>
      <c r="G493" s="1"/>
    </row>
    <row r="494" spans="5:7" ht="15.75" customHeight="1" x14ac:dyDescent="0.2">
      <c r="E494" s="1"/>
      <c r="F494" s="1"/>
      <c r="G494" s="1"/>
    </row>
    <row r="495" spans="5:7" ht="15.75" customHeight="1" x14ac:dyDescent="0.2">
      <c r="E495" s="1"/>
      <c r="F495" s="1"/>
      <c r="G495" s="1"/>
    </row>
    <row r="496" spans="5:7" ht="15.75" customHeight="1" x14ac:dyDescent="0.2">
      <c r="E496" s="1"/>
      <c r="F496" s="1"/>
      <c r="G496" s="1"/>
    </row>
    <row r="497" spans="5:7" ht="15.75" customHeight="1" x14ac:dyDescent="0.2">
      <c r="E497" s="1"/>
      <c r="F497" s="1"/>
      <c r="G497" s="1"/>
    </row>
    <row r="498" spans="5:7" ht="15.75" customHeight="1" x14ac:dyDescent="0.2">
      <c r="E498" s="1"/>
      <c r="F498" s="1"/>
      <c r="G498" s="1"/>
    </row>
    <row r="499" spans="5:7" ht="15.75" customHeight="1" x14ac:dyDescent="0.2">
      <c r="E499" s="1"/>
      <c r="F499" s="1"/>
      <c r="G499" s="1"/>
    </row>
    <row r="500" spans="5:7" ht="15.75" customHeight="1" x14ac:dyDescent="0.2">
      <c r="E500" s="1"/>
      <c r="F500" s="1"/>
      <c r="G500" s="1"/>
    </row>
    <row r="501" spans="5:7" ht="15.75" customHeight="1" x14ac:dyDescent="0.2">
      <c r="E501" s="1"/>
      <c r="F501" s="1"/>
      <c r="G501" s="1"/>
    </row>
    <row r="502" spans="5:7" ht="15.75" customHeight="1" x14ac:dyDescent="0.2">
      <c r="E502" s="1"/>
      <c r="F502" s="1"/>
      <c r="G502" s="1"/>
    </row>
    <row r="503" spans="5:7" ht="15.75" customHeight="1" x14ac:dyDescent="0.2">
      <c r="E503" s="1"/>
      <c r="F503" s="1"/>
      <c r="G503" s="1"/>
    </row>
    <row r="504" spans="5:7" ht="15.75" customHeight="1" x14ac:dyDescent="0.2">
      <c r="E504" s="1"/>
      <c r="F504" s="1"/>
      <c r="G504" s="1"/>
    </row>
    <row r="505" spans="5:7" ht="15.75" customHeight="1" x14ac:dyDescent="0.2">
      <c r="E505" s="1"/>
      <c r="F505" s="1"/>
      <c r="G505" s="1"/>
    </row>
    <row r="506" spans="5:7" ht="15.75" customHeight="1" x14ac:dyDescent="0.2">
      <c r="E506" s="1"/>
      <c r="F506" s="1"/>
      <c r="G506" s="1"/>
    </row>
    <row r="507" spans="5:7" ht="15.75" customHeight="1" x14ac:dyDescent="0.2">
      <c r="E507" s="1"/>
      <c r="F507" s="1"/>
      <c r="G507" s="1"/>
    </row>
    <row r="508" spans="5:7" ht="15.75" customHeight="1" x14ac:dyDescent="0.2">
      <c r="E508" s="1"/>
      <c r="F508" s="1"/>
      <c r="G508" s="1"/>
    </row>
    <row r="509" spans="5:7" ht="15.75" customHeight="1" x14ac:dyDescent="0.2">
      <c r="E509" s="1"/>
      <c r="F509" s="1"/>
      <c r="G509" s="1"/>
    </row>
    <row r="510" spans="5:7" ht="15.75" customHeight="1" x14ac:dyDescent="0.2">
      <c r="E510" s="1"/>
      <c r="F510" s="1"/>
      <c r="G510" s="1"/>
    </row>
    <row r="511" spans="5:7" ht="15.75" customHeight="1" x14ac:dyDescent="0.2">
      <c r="E511" s="1"/>
      <c r="F511" s="1"/>
      <c r="G511" s="1"/>
    </row>
    <row r="512" spans="5:7" ht="15.75" customHeight="1" x14ac:dyDescent="0.2">
      <c r="E512" s="1"/>
      <c r="F512" s="1"/>
      <c r="G512" s="1"/>
    </row>
    <row r="513" spans="5:7" ht="15.75" customHeight="1" x14ac:dyDescent="0.2">
      <c r="E513" s="1"/>
      <c r="F513" s="1"/>
      <c r="G513" s="1"/>
    </row>
    <row r="514" spans="5:7" ht="15.75" customHeight="1" x14ac:dyDescent="0.2">
      <c r="E514" s="1"/>
      <c r="F514" s="1"/>
      <c r="G514" s="1"/>
    </row>
    <row r="515" spans="5:7" ht="15.75" customHeight="1" x14ac:dyDescent="0.2">
      <c r="E515" s="1"/>
      <c r="F515" s="1"/>
      <c r="G515" s="1"/>
    </row>
    <row r="516" spans="5:7" ht="15.75" customHeight="1" x14ac:dyDescent="0.2">
      <c r="E516" s="1"/>
      <c r="F516" s="1"/>
      <c r="G516" s="1"/>
    </row>
    <row r="517" spans="5:7" ht="15.75" customHeight="1" x14ac:dyDescent="0.2">
      <c r="E517" s="1"/>
      <c r="F517" s="1"/>
      <c r="G517" s="1"/>
    </row>
    <row r="518" spans="5:7" ht="15.75" customHeight="1" x14ac:dyDescent="0.2">
      <c r="E518" s="1"/>
      <c r="F518" s="1"/>
      <c r="G518" s="1"/>
    </row>
    <row r="519" spans="5:7" ht="15.75" customHeight="1" x14ac:dyDescent="0.2">
      <c r="E519" s="1"/>
      <c r="F519" s="1"/>
      <c r="G519" s="1"/>
    </row>
    <row r="520" spans="5:7" ht="15.75" customHeight="1" x14ac:dyDescent="0.2">
      <c r="E520" s="1"/>
      <c r="F520" s="1"/>
      <c r="G520" s="1"/>
    </row>
    <row r="521" spans="5:7" ht="15.75" customHeight="1" x14ac:dyDescent="0.2">
      <c r="E521" s="1"/>
      <c r="F521" s="1"/>
      <c r="G521" s="1"/>
    </row>
    <row r="522" spans="5:7" ht="15.75" customHeight="1" x14ac:dyDescent="0.2">
      <c r="E522" s="1"/>
      <c r="F522" s="1"/>
      <c r="G522" s="1"/>
    </row>
    <row r="523" spans="5:7" ht="15.75" customHeight="1" x14ac:dyDescent="0.2">
      <c r="E523" s="1"/>
      <c r="F523" s="1"/>
      <c r="G523" s="1"/>
    </row>
    <row r="524" spans="5:7" ht="15.75" customHeight="1" x14ac:dyDescent="0.2">
      <c r="E524" s="1"/>
      <c r="F524" s="1"/>
      <c r="G524" s="1"/>
    </row>
    <row r="525" spans="5:7" ht="15.75" customHeight="1" x14ac:dyDescent="0.2">
      <c r="E525" s="1"/>
      <c r="F525" s="1"/>
      <c r="G525" s="1"/>
    </row>
    <row r="526" spans="5:7" ht="15.75" customHeight="1" x14ac:dyDescent="0.2">
      <c r="E526" s="1"/>
      <c r="F526" s="1"/>
      <c r="G526" s="1"/>
    </row>
    <row r="527" spans="5:7" ht="15.75" customHeight="1" x14ac:dyDescent="0.2">
      <c r="E527" s="1"/>
      <c r="F527" s="1"/>
      <c r="G527" s="1"/>
    </row>
    <row r="528" spans="5:7" ht="15.75" customHeight="1" x14ac:dyDescent="0.2">
      <c r="E528" s="1"/>
      <c r="F528" s="1"/>
      <c r="G528" s="1"/>
    </row>
    <row r="529" spans="5:7" ht="15.75" customHeight="1" x14ac:dyDescent="0.2">
      <c r="E529" s="1"/>
      <c r="F529" s="1"/>
      <c r="G529" s="1"/>
    </row>
    <row r="530" spans="5:7" ht="15.75" customHeight="1" x14ac:dyDescent="0.2">
      <c r="E530" s="1"/>
      <c r="F530" s="1"/>
      <c r="G530" s="1"/>
    </row>
    <row r="531" spans="5:7" ht="15.75" customHeight="1" x14ac:dyDescent="0.2">
      <c r="E531" s="1"/>
      <c r="F531" s="1"/>
      <c r="G531" s="1"/>
    </row>
    <row r="532" spans="5:7" ht="15.75" customHeight="1" x14ac:dyDescent="0.2">
      <c r="E532" s="1"/>
      <c r="F532" s="1"/>
      <c r="G532" s="1"/>
    </row>
    <row r="533" spans="5:7" ht="15.75" customHeight="1" x14ac:dyDescent="0.2">
      <c r="E533" s="1"/>
      <c r="F533" s="1"/>
      <c r="G533" s="1"/>
    </row>
    <row r="534" spans="5:7" ht="15.75" customHeight="1" x14ac:dyDescent="0.2">
      <c r="E534" s="1"/>
      <c r="F534" s="1"/>
      <c r="G534" s="1"/>
    </row>
    <row r="535" spans="5:7" ht="15.75" customHeight="1" x14ac:dyDescent="0.2">
      <c r="E535" s="1"/>
      <c r="F535" s="1"/>
      <c r="G535" s="1"/>
    </row>
    <row r="536" spans="5:7" ht="15.75" customHeight="1" x14ac:dyDescent="0.2">
      <c r="E536" s="1"/>
      <c r="F536" s="1"/>
      <c r="G536" s="1"/>
    </row>
    <row r="537" spans="5:7" ht="15.75" customHeight="1" x14ac:dyDescent="0.2">
      <c r="E537" s="1"/>
      <c r="F537" s="1"/>
      <c r="G537" s="1"/>
    </row>
    <row r="538" spans="5:7" ht="15.75" customHeight="1" x14ac:dyDescent="0.2">
      <c r="E538" s="1"/>
      <c r="F538" s="1"/>
      <c r="G538" s="1"/>
    </row>
    <row r="539" spans="5:7" ht="15.75" customHeight="1" x14ac:dyDescent="0.2">
      <c r="E539" s="1"/>
      <c r="F539" s="1"/>
      <c r="G539" s="1"/>
    </row>
    <row r="540" spans="5:7" ht="15.75" customHeight="1" x14ac:dyDescent="0.2">
      <c r="E540" s="1"/>
      <c r="F540" s="1"/>
      <c r="G540" s="1"/>
    </row>
    <row r="541" spans="5:7" ht="15.75" customHeight="1" x14ac:dyDescent="0.2">
      <c r="E541" s="1"/>
      <c r="F541" s="1"/>
      <c r="G541" s="1"/>
    </row>
    <row r="542" spans="5:7" ht="15.75" customHeight="1" x14ac:dyDescent="0.2">
      <c r="E542" s="1"/>
      <c r="F542" s="1"/>
      <c r="G542" s="1"/>
    </row>
    <row r="543" spans="5:7" ht="15.75" customHeight="1" x14ac:dyDescent="0.2">
      <c r="E543" s="1"/>
      <c r="F543" s="1"/>
      <c r="G543" s="1"/>
    </row>
    <row r="544" spans="5:7" ht="15.75" customHeight="1" x14ac:dyDescent="0.2">
      <c r="E544" s="1"/>
      <c r="F544" s="1"/>
      <c r="G544" s="1"/>
    </row>
    <row r="545" spans="5:7" ht="15.75" customHeight="1" x14ac:dyDescent="0.2">
      <c r="E545" s="1"/>
      <c r="F545" s="1"/>
      <c r="G545" s="1"/>
    </row>
    <row r="546" spans="5:7" ht="15.75" customHeight="1" x14ac:dyDescent="0.2">
      <c r="E546" s="1"/>
      <c r="F546" s="1"/>
      <c r="G546" s="1"/>
    </row>
    <row r="547" spans="5:7" ht="15.75" customHeight="1" x14ac:dyDescent="0.2">
      <c r="E547" s="1"/>
      <c r="F547" s="1"/>
      <c r="G547" s="1"/>
    </row>
    <row r="548" spans="5:7" ht="15.75" customHeight="1" x14ac:dyDescent="0.2">
      <c r="E548" s="1"/>
      <c r="F548" s="1"/>
      <c r="G548" s="1"/>
    </row>
    <row r="549" spans="5:7" ht="15.75" customHeight="1" x14ac:dyDescent="0.2">
      <c r="E549" s="1"/>
      <c r="F549" s="1"/>
      <c r="G549" s="1"/>
    </row>
    <row r="550" spans="5:7" ht="15.75" customHeight="1" x14ac:dyDescent="0.2">
      <c r="E550" s="1"/>
      <c r="F550" s="1"/>
      <c r="G550" s="1"/>
    </row>
    <row r="551" spans="5:7" ht="15.75" customHeight="1" x14ac:dyDescent="0.2">
      <c r="E551" s="1"/>
      <c r="F551" s="1"/>
      <c r="G551" s="1"/>
    </row>
    <row r="552" spans="5:7" ht="15.75" customHeight="1" x14ac:dyDescent="0.2">
      <c r="E552" s="1"/>
      <c r="F552" s="1"/>
      <c r="G552" s="1"/>
    </row>
    <row r="553" spans="5:7" ht="15.75" customHeight="1" x14ac:dyDescent="0.2">
      <c r="E553" s="1"/>
      <c r="F553" s="1"/>
      <c r="G553" s="1"/>
    </row>
    <row r="554" spans="5:7" ht="15.75" customHeight="1" x14ac:dyDescent="0.2">
      <c r="E554" s="1"/>
      <c r="F554" s="1"/>
      <c r="G554" s="1"/>
    </row>
    <row r="555" spans="5:7" ht="15.75" customHeight="1" x14ac:dyDescent="0.2">
      <c r="E555" s="1"/>
      <c r="F555" s="1"/>
      <c r="G555" s="1"/>
    </row>
    <row r="556" spans="5:7" ht="15.75" customHeight="1" x14ac:dyDescent="0.2">
      <c r="E556" s="1"/>
      <c r="F556" s="1"/>
      <c r="G556" s="1"/>
    </row>
    <row r="557" spans="5:7" ht="15.75" customHeight="1" x14ac:dyDescent="0.2">
      <c r="E557" s="1"/>
      <c r="F557" s="1"/>
      <c r="G557" s="1"/>
    </row>
    <row r="558" spans="5:7" ht="15.75" customHeight="1" x14ac:dyDescent="0.2">
      <c r="E558" s="1"/>
      <c r="F558" s="1"/>
      <c r="G558" s="1"/>
    </row>
    <row r="559" spans="5:7" ht="15.75" customHeight="1" x14ac:dyDescent="0.2">
      <c r="E559" s="1"/>
      <c r="F559" s="1"/>
      <c r="G559" s="1"/>
    </row>
    <row r="560" spans="5:7" ht="15.75" customHeight="1" x14ac:dyDescent="0.2">
      <c r="E560" s="1"/>
      <c r="F560" s="1"/>
      <c r="G560" s="1"/>
    </row>
    <row r="561" spans="5:7" ht="15.75" customHeight="1" x14ac:dyDescent="0.2">
      <c r="E561" s="1"/>
      <c r="F561" s="1"/>
      <c r="G561" s="1"/>
    </row>
    <row r="562" spans="5:7" ht="15.75" customHeight="1" x14ac:dyDescent="0.2">
      <c r="E562" s="1"/>
      <c r="F562" s="1"/>
      <c r="G562" s="1"/>
    </row>
    <row r="563" spans="5:7" ht="15.75" customHeight="1" x14ac:dyDescent="0.2">
      <c r="E563" s="1"/>
      <c r="F563" s="1"/>
      <c r="G563" s="1"/>
    </row>
    <row r="564" spans="5:7" ht="15.75" customHeight="1" x14ac:dyDescent="0.2">
      <c r="E564" s="1"/>
      <c r="F564" s="1"/>
      <c r="G564" s="1"/>
    </row>
    <row r="565" spans="5:7" ht="15.75" customHeight="1" x14ac:dyDescent="0.2">
      <c r="E565" s="1"/>
      <c r="F565" s="1"/>
      <c r="G565" s="1"/>
    </row>
    <row r="566" spans="5:7" ht="15.75" customHeight="1" x14ac:dyDescent="0.2">
      <c r="E566" s="1"/>
      <c r="F566" s="1"/>
      <c r="G566" s="1"/>
    </row>
    <row r="567" spans="5:7" ht="15.75" customHeight="1" x14ac:dyDescent="0.2">
      <c r="E567" s="1"/>
      <c r="F567" s="1"/>
      <c r="G567" s="1"/>
    </row>
    <row r="568" spans="5:7" ht="15.75" customHeight="1" x14ac:dyDescent="0.2">
      <c r="E568" s="1"/>
      <c r="F568" s="1"/>
      <c r="G568" s="1"/>
    </row>
    <row r="569" spans="5:7" ht="15.75" customHeight="1" x14ac:dyDescent="0.2">
      <c r="E569" s="1"/>
      <c r="F569" s="1"/>
      <c r="G569" s="1"/>
    </row>
    <row r="570" spans="5:7" ht="15.75" customHeight="1" x14ac:dyDescent="0.2">
      <c r="E570" s="1"/>
      <c r="F570" s="1"/>
      <c r="G570" s="1"/>
    </row>
    <row r="571" spans="5:7" ht="15.75" customHeight="1" x14ac:dyDescent="0.2">
      <c r="E571" s="1"/>
      <c r="F571" s="1"/>
      <c r="G571" s="1"/>
    </row>
    <row r="572" spans="5:7" ht="15.75" customHeight="1" x14ac:dyDescent="0.2">
      <c r="E572" s="1"/>
      <c r="F572" s="1"/>
      <c r="G572" s="1"/>
    </row>
    <row r="573" spans="5:7" ht="15.75" customHeight="1" x14ac:dyDescent="0.2">
      <c r="E573" s="1"/>
      <c r="F573" s="1"/>
      <c r="G573" s="1"/>
    </row>
    <row r="574" spans="5:7" ht="15.75" customHeight="1" x14ac:dyDescent="0.2">
      <c r="E574" s="1"/>
      <c r="F574" s="1"/>
      <c r="G574" s="1"/>
    </row>
    <row r="575" spans="5:7" ht="15.75" customHeight="1" x14ac:dyDescent="0.2">
      <c r="E575" s="1"/>
      <c r="F575" s="1"/>
      <c r="G575" s="1"/>
    </row>
    <row r="576" spans="5:7" ht="15.75" customHeight="1" x14ac:dyDescent="0.2">
      <c r="E576" s="1"/>
      <c r="F576" s="1"/>
      <c r="G576" s="1"/>
    </row>
    <row r="577" spans="5:7" ht="15.75" customHeight="1" x14ac:dyDescent="0.2">
      <c r="E577" s="1"/>
      <c r="F577" s="1"/>
      <c r="G577" s="1"/>
    </row>
    <row r="578" spans="5:7" ht="15.75" customHeight="1" x14ac:dyDescent="0.2">
      <c r="E578" s="1"/>
      <c r="F578" s="1"/>
      <c r="G578" s="1"/>
    </row>
    <row r="579" spans="5:7" ht="15.75" customHeight="1" x14ac:dyDescent="0.2">
      <c r="E579" s="1"/>
      <c r="F579" s="1"/>
      <c r="G579" s="1"/>
    </row>
    <row r="580" spans="5:7" ht="15.75" customHeight="1" x14ac:dyDescent="0.2">
      <c r="E580" s="1"/>
      <c r="F580" s="1"/>
      <c r="G580" s="1"/>
    </row>
    <row r="581" spans="5:7" ht="15.75" customHeight="1" x14ac:dyDescent="0.2">
      <c r="E581" s="1"/>
      <c r="F581" s="1"/>
      <c r="G581" s="1"/>
    </row>
    <row r="582" spans="5:7" ht="15.75" customHeight="1" x14ac:dyDescent="0.2">
      <c r="E582" s="1"/>
      <c r="F582" s="1"/>
      <c r="G582" s="1"/>
    </row>
    <row r="583" spans="5:7" ht="15.75" customHeight="1" x14ac:dyDescent="0.2">
      <c r="E583" s="1"/>
      <c r="F583" s="1"/>
      <c r="G583" s="1"/>
    </row>
    <row r="584" spans="5:7" ht="15.75" customHeight="1" x14ac:dyDescent="0.2">
      <c r="E584" s="1"/>
      <c r="F584" s="1"/>
      <c r="G584" s="1"/>
    </row>
    <row r="585" spans="5:7" ht="15.75" customHeight="1" x14ac:dyDescent="0.2">
      <c r="E585" s="1"/>
      <c r="F585" s="1"/>
      <c r="G585" s="1"/>
    </row>
    <row r="586" spans="5:7" ht="15.75" customHeight="1" x14ac:dyDescent="0.2">
      <c r="E586" s="1"/>
      <c r="F586" s="1"/>
      <c r="G586" s="1"/>
    </row>
    <row r="587" spans="5:7" ht="15.75" customHeight="1" x14ac:dyDescent="0.2">
      <c r="E587" s="1"/>
      <c r="F587" s="1"/>
      <c r="G587" s="1"/>
    </row>
    <row r="588" spans="5:7" ht="15.75" customHeight="1" x14ac:dyDescent="0.2">
      <c r="E588" s="1"/>
      <c r="F588" s="1"/>
      <c r="G588" s="1"/>
    </row>
    <row r="589" spans="5:7" ht="15.75" customHeight="1" x14ac:dyDescent="0.2">
      <c r="E589" s="1"/>
      <c r="F589" s="1"/>
      <c r="G589" s="1"/>
    </row>
    <row r="590" spans="5:7" ht="15.75" customHeight="1" x14ac:dyDescent="0.2">
      <c r="E590" s="1"/>
      <c r="F590" s="1"/>
      <c r="G590" s="1"/>
    </row>
    <row r="591" spans="5:7" ht="15.75" customHeight="1" x14ac:dyDescent="0.2">
      <c r="E591" s="1"/>
      <c r="F591" s="1"/>
      <c r="G591" s="1"/>
    </row>
    <row r="592" spans="5:7" ht="15.75" customHeight="1" x14ac:dyDescent="0.2">
      <c r="E592" s="1"/>
      <c r="F592" s="1"/>
      <c r="G592" s="1"/>
    </row>
    <row r="593" spans="5:7" ht="15.75" customHeight="1" x14ac:dyDescent="0.2">
      <c r="E593" s="1"/>
      <c r="F593" s="1"/>
      <c r="G593" s="1"/>
    </row>
    <row r="594" spans="5:7" ht="15.75" customHeight="1" x14ac:dyDescent="0.2">
      <c r="E594" s="1"/>
      <c r="F594" s="1"/>
      <c r="G594" s="1"/>
    </row>
    <row r="595" spans="5:7" ht="15.75" customHeight="1" x14ac:dyDescent="0.2">
      <c r="E595" s="1"/>
      <c r="F595" s="1"/>
      <c r="G595" s="1"/>
    </row>
    <row r="596" spans="5:7" ht="15.75" customHeight="1" x14ac:dyDescent="0.2">
      <c r="E596" s="1"/>
      <c r="F596" s="1"/>
      <c r="G596" s="1"/>
    </row>
    <row r="597" spans="5:7" ht="15.75" customHeight="1" x14ac:dyDescent="0.2">
      <c r="E597" s="1"/>
      <c r="F597" s="1"/>
      <c r="G597" s="1"/>
    </row>
    <row r="598" spans="5:7" ht="15.75" customHeight="1" x14ac:dyDescent="0.2">
      <c r="E598" s="1"/>
      <c r="F598" s="1"/>
      <c r="G598" s="1"/>
    </row>
    <row r="599" spans="5:7" ht="15.75" customHeight="1" x14ac:dyDescent="0.2">
      <c r="E599" s="1"/>
      <c r="F599" s="1"/>
      <c r="G599" s="1"/>
    </row>
    <row r="600" spans="5:7" ht="15.75" customHeight="1" x14ac:dyDescent="0.2">
      <c r="E600" s="1"/>
      <c r="F600" s="1"/>
      <c r="G600" s="1"/>
    </row>
    <row r="601" spans="5:7" ht="15.75" customHeight="1" x14ac:dyDescent="0.2">
      <c r="E601" s="1"/>
      <c r="F601" s="1"/>
      <c r="G601" s="1"/>
    </row>
    <row r="602" spans="5:7" ht="15.75" customHeight="1" x14ac:dyDescent="0.2">
      <c r="E602" s="1"/>
      <c r="F602" s="1"/>
      <c r="G602" s="1"/>
    </row>
    <row r="603" spans="5:7" ht="15.75" customHeight="1" x14ac:dyDescent="0.2">
      <c r="E603" s="1"/>
      <c r="F603" s="1"/>
      <c r="G603" s="1"/>
    </row>
    <row r="604" spans="5:7" ht="15.75" customHeight="1" x14ac:dyDescent="0.2">
      <c r="E604" s="1"/>
      <c r="F604" s="1"/>
      <c r="G604" s="1"/>
    </row>
    <row r="605" spans="5:7" ht="15.75" customHeight="1" x14ac:dyDescent="0.2">
      <c r="E605" s="1"/>
      <c r="F605" s="1"/>
      <c r="G605" s="1"/>
    </row>
    <row r="606" spans="5:7" ht="15.75" customHeight="1" x14ac:dyDescent="0.2">
      <c r="E606" s="1"/>
      <c r="F606" s="1"/>
      <c r="G606" s="1"/>
    </row>
    <row r="607" spans="5:7" ht="15.75" customHeight="1" x14ac:dyDescent="0.2">
      <c r="E607" s="1"/>
      <c r="F607" s="1"/>
      <c r="G607" s="1"/>
    </row>
    <row r="608" spans="5:7" ht="15.75" customHeight="1" x14ac:dyDescent="0.2">
      <c r="E608" s="1"/>
      <c r="F608" s="1"/>
      <c r="G608" s="1"/>
    </row>
    <row r="609" spans="5:7" ht="15.75" customHeight="1" x14ac:dyDescent="0.2">
      <c r="E609" s="1"/>
      <c r="F609" s="1"/>
      <c r="G609" s="1"/>
    </row>
    <row r="610" spans="5:7" ht="15.75" customHeight="1" x14ac:dyDescent="0.2">
      <c r="E610" s="1"/>
      <c r="F610" s="1"/>
      <c r="G610" s="1"/>
    </row>
    <row r="611" spans="5:7" ht="15.75" customHeight="1" x14ac:dyDescent="0.2">
      <c r="E611" s="1"/>
      <c r="F611" s="1"/>
      <c r="G611" s="1"/>
    </row>
    <row r="612" spans="5:7" ht="15.75" customHeight="1" x14ac:dyDescent="0.2">
      <c r="E612" s="1"/>
      <c r="F612" s="1"/>
      <c r="G612" s="1"/>
    </row>
    <row r="613" spans="5:7" ht="15.75" customHeight="1" x14ac:dyDescent="0.2">
      <c r="E613" s="1"/>
      <c r="F613" s="1"/>
      <c r="G613" s="1"/>
    </row>
    <row r="614" spans="5:7" ht="15.75" customHeight="1" x14ac:dyDescent="0.2">
      <c r="E614" s="1"/>
      <c r="F614" s="1"/>
      <c r="G614" s="1"/>
    </row>
    <row r="615" spans="5:7" ht="15.75" customHeight="1" x14ac:dyDescent="0.2">
      <c r="E615" s="1"/>
      <c r="F615" s="1"/>
      <c r="G615" s="1"/>
    </row>
    <row r="616" spans="5:7" ht="15.75" customHeight="1" x14ac:dyDescent="0.2">
      <c r="E616" s="1"/>
      <c r="F616" s="1"/>
      <c r="G616" s="1"/>
    </row>
    <row r="617" spans="5:7" ht="15.75" customHeight="1" x14ac:dyDescent="0.2">
      <c r="E617" s="1"/>
      <c r="F617" s="1"/>
      <c r="G617" s="1"/>
    </row>
    <row r="618" spans="5:7" ht="15.75" customHeight="1" x14ac:dyDescent="0.2">
      <c r="E618" s="1"/>
      <c r="F618" s="1"/>
      <c r="G618" s="1"/>
    </row>
    <row r="619" spans="5:7" ht="15.75" customHeight="1" x14ac:dyDescent="0.2">
      <c r="E619" s="1"/>
      <c r="F619" s="1"/>
      <c r="G619" s="1"/>
    </row>
    <row r="620" spans="5:7" ht="15.75" customHeight="1" x14ac:dyDescent="0.2">
      <c r="E620" s="1"/>
      <c r="F620" s="1"/>
      <c r="G620" s="1"/>
    </row>
    <row r="621" spans="5:7" ht="15.75" customHeight="1" x14ac:dyDescent="0.2">
      <c r="E621" s="1"/>
      <c r="F621" s="1"/>
      <c r="G621" s="1"/>
    </row>
    <row r="622" spans="5:7" ht="15.75" customHeight="1" x14ac:dyDescent="0.2">
      <c r="E622" s="1"/>
      <c r="F622" s="1"/>
      <c r="G622" s="1"/>
    </row>
    <row r="623" spans="5:7" ht="15.75" customHeight="1" x14ac:dyDescent="0.2">
      <c r="E623" s="1"/>
      <c r="F623" s="1"/>
      <c r="G623" s="1"/>
    </row>
    <row r="624" spans="5:7" ht="15.75" customHeight="1" x14ac:dyDescent="0.2">
      <c r="E624" s="1"/>
      <c r="F624" s="1"/>
      <c r="G624" s="1"/>
    </row>
    <row r="625" spans="5:7" ht="15.75" customHeight="1" x14ac:dyDescent="0.2">
      <c r="E625" s="1"/>
      <c r="F625" s="1"/>
      <c r="G625" s="1"/>
    </row>
    <row r="626" spans="5:7" ht="15.75" customHeight="1" x14ac:dyDescent="0.2">
      <c r="E626" s="1"/>
      <c r="F626" s="1"/>
      <c r="G626" s="1"/>
    </row>
    <row r="627" spans="5:7" ht="15.75" customHeight="1" x14ac:dyDescent="0.2">
      <c r="E627" s="1"/>
      <c r="F627" s="1"/>
      <c r="G627" s="1"/>
    </row>
    <row r="628" spans="5:7" ht="15.75" customHeight="1" x14ac:dyDescent="0.2">
      <c r="E628" s="1"/>
      <c r="F628" s="1"/>
      <c r="G628" s="1"/>
    </row>
    <row r="629" spans="5:7" ht="15.75" customHeight="1" x14ac:dyDescent="0.2">
      <c r="E629" s="1"/>
      <c r="F629" s="1"/>
      <c r="G629" s="1"/>
    </row>
    <row r="630" spans="5:7" ht="15.75" customHeight="1" x14ac:dyDescent="0.2">
      <c r="E630" s="1"/>
      <c r="F630" s="1"/>
      <c r="G630" s="1"/>
    </row>
    <row r="631" spans="5:7" ht="15.75" customHeight="1" x14ac:dyDescent="0.2">
      <c r="E631" s="1"/>
      <c r="F631" s="1"/>
      <c r="G631" s="1"/>
    </row>
    <row r="632" spans="5:7" ht="15.75" customHeight="1" x14ac:dyDescent="0.2">
      <c r="E632" s="1"/>
      <c r="F632" s="1"/>
      <c r="G632" s="1"/>
    </row>
    <row r="633" spans="5:7" ht="15.75" customHeight="1" x14ac:dyDescent="0.2">
      <c r="E633" s="1"/>
      <c r="F633" s="1"/>
      <c r="G633" s="1"/>
    </row>
    <row r="634" spans="5:7" ht="15.75" customHeight="1" x14ac:dyDescent="0.2">
      <c r="E634" s="1"/>
      <c r="F634" s="1"/>
      <c r="G634" s="1"/>
    </row>
    <row r="635" spans="5:7" ht="15.75" customHeight="1" x14ac:dyDescent="0.2">
      <c r="E635" s="1"/>
      <c r="F635" s="1"/>
      <c r="G635" s="1"/>
    </row>
    <row r="636" spans="5:7" ht="15.75" customHeight="1" x14ac:dyDescent="0.2">
      <c r="E636" s="1"/>
      <c r="F636" s="1"/>
      <c r="G636" s="1"/>
    </row>
    <row r="637" spans="5:7" ht="15.75" customHeight="1" x14ac:dyDescent="0.2">
      <c r="E637" s="1"/>
      <c r="F637" s="1"/>
      <c r="G637" s="1"/>
    </row>
    <row r="638" spans="5:7" ht="15.75" customHeight="1" x14ac:dyDescent="0.2">
      <c r="E638" s="1"/>
      <c r="F638" s="1"/>
      <c r="G638" s="1"/>
    </row>
    <row r="639" spans="5:7" ht="15.75" customHeight="1" x14ac:dyDescent="0.2">
      <c r="E639" s="1"/>
      <c r="F639" s="1"/>
      <c r="G639" s="1"/>
    </row>
    <row r="640" spans="5:7" ht="15.75" customHeight="1" x14ac:dyDescent="0.2">
      <c r="E640" s="1"/>
      <c r="F640" s="1"/>
      <c r="G640" s="1"/>
    </row>
    <row r="641" spans="5:7" ht="15.75" customHeight="1" x14ac:dyDescent="0.2">
      <c r="E641" s="1"/>
      <c r="F641" s="1"/>
      <c r="G641" s="1"/>
    </row>
    <row r="642" spans="5:7" ht="15.75" customHeight="1" x14ac:dyDescent="0.2">
      <c r="E642" s="1"/>
      <c r="F642" s="1"/>
      <c r="G642" s="1"/>
    </row>
    <row r="643" spans="5:7" ht="15.75" customHeight="1" x14ac:dyDescent="0.2">
      <c r="E643" s="1"/>
      <c r="F643" s="1"/>
      <c r="G643" s="1"/>
    </row>
    <row r="644" spans="5:7" ht="15.75" customHeight="1" x14ac:dyDescent="0.2">
      <c r="E644" s="1"/>
      <c r="F644" s="1"/>
      <c r="G644" s="1"/>
    </row>
    <row r="645" spans="5:7" ht="15.75" customHeight="1" x14ac:dyDescent="0.2">
      <c r="E645" s="1"/>
      <c r="F645" s="1"/>
      <c r="G645" s="1"/>
    </row>
    <row r="646" spans="5:7" ht="15.75" customHeight="1" x14ac:dyDescent="0.2">
      <c r="E646" s="1"/>
      <c r="F646" s="1"/>
      <c r="G646" s="1"/>
    </row>
    <row r="647" spans="5:7" ht="15.75" customHeight="1" x14ac:dyDescent="0.2">
      <c r="E647" s="1"/>
      <c r="F647" s="1"/>
      <c r="G647" s="1"/>
    </row>
    <row r="648" spans="5:7" ht="15.75" customHeight="1" x14ac:dyDescent="0.2">
      <c r="E648" s="1"/>
      <c r="F648" s="1"/>
      <c r="G648" s="1"/>
    </row>
    <row r="649" spans="5:7" ht="15.75" customHeight="1" x14ac:dyDescent="0.2">
      <c r="E649" s="1"/>
      <c r="F649" s="1"/>
      <c r="G649" s="1"/>
    </row>
    <row r="650" spans="5:7" ht="15.75" customHeight="1" x14ac:dyDescent="0.2">
      <c r="E650" s="1"/>
      <c r="F650" s="1"/>
      <c r="G650" s="1"/>
    </row>
    <row r="651" spans="5:7" ht="15.75" customHeight="1" x14ac:dyDescent="0.2">
      <c r="E651" s="1"/>
      <c r="F651" s="1"/>
      <c r="G651" s="1"/>
    </row>
    <row r="652" spans="5:7" ht="15.75" customHeight="1" x14ac:dyDescent="0.2">
      <c r="E652" s="1"/>
      <c r="F652" s="1"/>
      <c r="G652" s="1"/>
    </row>
    <row r="653" spans="5:7" ht="15.75" customHeight="1" x14ac:dyDescent="0.2">
      <c r="E653" s="1"/>
      <c r="F653" s="1"/>
      <c r="G653" s="1"/>
    </row>
    <row r="654" spans="5:7" ht="15.75" customHeight="1" x14ac:dyDescent="0.2">
      <c r="E654" s="1"/>
      <c r="F654" s="1"/>
      <c r="G654" s="1"/>
    </row>
    <row r="655" spans="5:7" ht="15.75" customHeight="1" x14ac:dyDescent="0.2">
      <c r="E655" s="1"/>
      <c r="F655" s="1"/>
      <c r="G655" s="1"/>
    </row>
    <row r="656" spans="5:7" ht="15.75" customHeight="1" x14ac:dyDescent="0.2">
      <c r="E656" s="1"/>
      <c r="F656" s="1"/>
      <c r="G656" s="1"/>
    </row>
    <row r="657" spans="5:7" ht="15.75" customHeight="1" x14ac:dyDescent="0.2">
      <c r="E657" s="1"/>
      <c r="F657" s="1"/>
      <c r="G657" s="1"/>
    </row>
    <row r="658" spans="5:7" ht="15.75" customHeight="1" x14ac:dyDescent="0.2">
      <c r="E658" s="1"/>
      <c r="F658" s="1"/>
      <c r="G658" s="1"/>
    </row>
    <row r="659" spans="5:7" ht="15.75" customHeight="1" x14ac:dyDescent="0.2">
      <c r="E659" s="1"/>
      <c r="F659" s="1"/>
      <c r="G659" s="1"/>
    </row>
    <row r="660" spans="5:7" ht="15.75" customHeight="1" x14ac:dyDescent="0.2">
      <c r="E660" s="1"/>
      <c r="F660" s="1"/>
      <c r="G660" s="1"/>
    </row>
    <row r="661" spans="5:7" ht="15.75" customHeight="1" x14ac:dyDescent="0.2">
      <c r="E661" s="1"/>
      <c r="F661" s="1"/>
      <c r="G661" s="1"/>
    </row>
    <row r="662" spans="5:7" ht="15.75" customHeight="1" x14ac:dyDescent="0.2">
      <c r="E662" s="1"/>
      <c r="F662" s="1"/>
      <c r="G662" s="1"/>
    </row>
    <row r="663" spans="5:7" ht="15.75" customHeight="1" x14ac:dyDescent="0.2">
      <c r="E663" s="1"/>
      <c r="F663" s="1"/>
      <c r="G663" s="1"/>
    </row>
    <row r="664" spans="5:7" ht="15.75" customHeight="1" x14ac:dyDescent="0.2">
      <c r="E664" s="1"/>
      <c r="F664" s="1"/>
      <c r="G664" s="1"/>
    </row>
    <row r="665" spans="5:7" ht="15.75" customHeight="1" x14ac:dyDescent="0.2">
      <c r="E665" s="1"/>
      <c r="F665" s="1"/>
      <c r="G665" s="1"/>
    </row>
    <row r="666" spans="5:7" ht="15.75" customHeight="1" x14ac:dyDescent="0.2">
      <c r="E666" s="1"/>
      <c r="F666" s="1"/>
      <c r="G666" s="1"/>
    </row>
    <row r="667" spans="5:7" ht="15.75" customHeight="1" x14ac:dyDescent="0.2">
      <c r="E667" s="1"/>
      <c r="F667" s="1"/>
      <c r="G667" s="1"/>
    </row>
    <row r="668" spans="5:7" ht="15.75" customHeight="1" x14ac:dyDescent="0.2">
      <c r="E668" s="1"/>
      <c r="F668" s="1"/>
      <c r="G668" s="1"/>
    </row>
    <row r="669" spans="5:7" ht="15.75" customHeight="1" x14ac:dyDescent="0.2">
      <c r="E669" s="1"/>
      <c r="F669" s="1"/>
      <c r="G669" s="1"/>
    </row>
    <row r="670" spans="5:7" ht="15.75" customHeight="1" x14ac:dyDescent="0.2">
      <c r="E670" s="1"/>
      <c r="F670" s="1"/>
      <c r="G670" s="1"/>
    </row>
    <row r="671" spans="5:7" ht="15.75" customHeight="1" x14ac:dyDescent="0.2">
      <c r="E671" s="1"/>
      <c r="F671" s="1"/>
      <c r="G671" s="1"/>
    </row>
    <row r="672" spans="5:7" ht="15.75" customHeight="1" x14ac:dyDescent="0.2">
      <c r="E672" s="1"/>
      <c r="F672" s="1"/>
      <c r="G672" s="1"/>
    </row>
    <row r="673" spans="5:7" ht="15.75" customHeight="1" x14ac:dyDescent="0.2">
      <c r="E673" s="1"/>
      <c r="F673" s="1"/>
      <c r="G673" s="1"/>
    </row>
    <row r="674" spans="5:7" ht="15.75" customHeight="1" x14ac:dyDescent="0.2">
      <c r="E674" s="1"/>
      <c r="F674" s="1"/>
      <c r="G674" s="1"/>
    </row>
    <row r="675" spans="5:7" ht="15.75" customHeight="1" x14ac:dyDescent="0.2">
      <c r="E675" s="1"/>
      <c r="F675" s="1"/>
      <c r="G675" s="1"/>
    </row>
    <row r="676" spans="5:7" ht="15.75" customHeight="1" x14ac:dyDescent="0.2">
      <c r="E676" s="1"/>
      <c r="F676" s="1"/>
      <c r="G676" s="1"/>
    </row>
    <row r="677" spans="5:7" ht="15.75" customHeight="1" x14ac:dyDescent="0.2">
      <c r="E677" s="1"/>
      <c r="F677" s="1"/>
      <c r="G677" s="1"/>
    </row>
    <row r="678" spans="5:7" ht="15.75" customHeight="1" x14ac:dyDescent="0.2">
      <c r="E678" s="1"/>
      <c r="F678" s="1"/>
      <c r="G678" s="1"/>
    </row>
    <row r="679" spans="5:7" ht="15.75" customHeight="1" x14ac:dyDescent="0.2">
      <c r="E679" s="1"/>
      <c r="F679" s="1"/>
      <c r="G679" s="1"/>
    </row>
    <row r="680" spans="5:7" ht="15.75" customHeight="1" x14ac:dyDescent="0.2">
      <c r="E680" s="1"/>
      <c r="F680" s="1"/>
      <c r="G680" s="1"/>
    </row>
    <row r="681" spans="5:7" ht="15.75" customHeight="1" x14ac:dyDescent="0.2">
      <c r="E681" s="1"/>
      <c r="F681" s="1"/>
      <c r="G681" s="1"/>
    </row>
    <row r="682" spans="5:7" ht="15.75" customHeight="1" x14ac:dyDescent="0.2">
      <c r="E682" s="1"/>
      <c r="F682" s="1"/>
      <c r="G682" s="1"/>
    </row>
    <row r="683" spans="5:7" ht="15.75" customHeight="1" x14ac:dyDescent="0.2">
      <c r="E683" s="1"/>
      <c r="F683" s="1"/>
      <c r="G683" s="1"/>
    </row>
    <row r="684" spans="5:7" ht="15.75" customHeight="1" x14ac:dyDescent="0.2">
      <c r="E684" s="1"/>
      <c r="F684" s="1"/>
      <c r="G684" s="1"/>
    </row>
    <row r="685" spans="5:7" ht="15.75" customHeight="1" x14ac:dyDescent="0.2">
      <c r="E685" s="1"/>
      <c r="F685" s="1"/>
      <c r="G685" s="1"/>
    </row>
    <row r="686" spans="5:7" ht="15.75" customHeight="1" x14ac:dyDescent="0.2">
      <c r="E686" s="1"/>
      <c r="F686" s="1"/>
      <c r="G686" s="1"/>
    </row>
    <row r="687" spans="5:7" ht="15.75" customHeight="1" x14ac:dyDescent="0.2">
      <c r="E687" s="1"/>
      <c r="F687" s="1"/>
      <c r="G687" s="1"/>
    </row>
    <row r="688" spans="5:7" ht="15.75" customHeight="1" x14ac:dyDescent="0.2">
      <c r="E688" s="1"/>
      <c r="F688" s="1"/>
      <c r="G688" s="1"/>
    </row>
    <row r="689" spans="5:7" ht="15.75" customHeight="1" x14ac:dyDescent="0.2">
      <c r="E689" s="1"/>
      <c r="F689" s="1"/>
      <c r="G689" s="1"/>
    </row>
    <row r="690" spans="5:7" ht="15.75" customHeight="1" x14ac:dyDescent="0.2">
      <c r="E690" s="1"/>
      <c r="F690" s="1"/>
      <c r="G690" s="1"/>
    </row>
    <row r="691" spans="5:7" ht="15.75" customHeight="1" x14ac:dyDescent="0.2">
      <c r="E691" s="1"/>
      <c r="F691" s="1"/>
      <c r="G691" s="1"/>
    </row>
    <row r="692" spans="5:7" ht="15.75" customHeight="1" x14ac:dyDescent="0.2">
      <c r="E692" s="1"/>
      <c r="F692" s="1"/>
      <c r="G692" s="1"/>
    </row>
    <row r="693" spans="5:7" ht="15.75" customHeight="1" x14ac:dyDescent="0.2">
      <c r="E693" s="1"/>
      <c r="F693" s="1"/>
      <c r="G693" s="1"/>
    </row>
    <row r="694" spans="5:7" ht="15.75" customHeight="1" x14ac:dyDescent="0.2">
      <c r="E694" s="1"/>
      <c r="F694" s="1"/>
      <c r="G694" s="1"/>
    </row>
    <row r="695" spans="5:7" ht="15.75" customHeight="1" x14ac:dyDescent="0.2">
      <c r="E695" s="1"/>
      <c r="F695" s="1"/>
      <c r="G695" s="1"/>
    </row>
    <row r="696" spans="5:7" ht="15.75" customHeight="1" x14ac:dyDescent="0.2">
      <c r="E696" s="1"/>
      <c r="F696" s="1"/>
      <c r="G696" s="1"/>
    </row>
    <row r="697" spans="5:7" ht="15.75" customHeight="1" x14ac:dyDescent="0.2">
      <c r="E697" s="1"/>
      <c r="F697" s="1"/>
      <c r="G697" s="1"/>
    </row>
    <row r="698" spans="5:7" ht="15.75" customHeight="1" x14ac:dyDescent="0.2">
      <c r="E698" s="1"/>
      <c r="F698" s="1"/>
      <c r="G698" s="1"/>
    </row>
    <row r="699" spans="5:7" ht="15.75" customHeight="1" x14ac:dyDescent="0.2">
      <c r="E699" s="1"/>
      <c r="F699" s="1"/>
      <c r="G699" s="1"/>
    </row>
    <row r="700" spans="5:7" ht="15.75" customHeight="1" x14ac:dyDescent="0.2">
      <c r="E700" s="1"/>
      <c r="F700" s="1"/>
      <c r="G700" s="1"/>
    </row>
    <row r="701" spans="5:7" ht="15.75" customHeight="1" x14ac:dyDescent="0.2">
      <c r="E701" s="1"/>
      <c r="F701" s="1"/>
      <c r="G701" s="1"/>
    </row>
    <row r="702" spans="5:7" ht="15.75" customHeight="1" x14ac:dyDescent="0.2">
      <c r="E702" s="1"/>
      <c r="F702" s="1"/>
      <c r="G702" s="1"/>
    </row>
    <row r="703" spans="5:7" ht="15.75" customHeight="1" x14ac:dyDescent="0.2">
      <c r="E703" s="1"/>
      <c r="F703" s="1"/>
      <c r="G703" s="1"/>
    </row>
    <row r="704" spans="5:7" ht="15.75" customHeight="1" x14ac:dyDescent="0.2">
      <c r="E704" s="1"/>
      <c r="F704" s="1"/>
      <c r="G704" s="1"/>
    </row>
    <row r="705" spans="5:7" ht="15.75" customHeight="1" x14ac:dyDescent="0.2">
      <c r="E705" s="1"/>
      <c r="F705" s="1"/>
      <c r="G705" s="1"/>
    </row>
    <row r="706" spans="5:7" ht="15.75" customHeight="1" x14ac:dyDescent="0.2">
      <c r="E706" s="1"/>
      <c r="F706" s="1"/>
      <c r="G706" s="1"/>
    </row>
    <row r="707" spans="5:7" ht="15.75" customHeight="1" x14ac:dyDescent="0.2">
      <c r="E707" s="1"/>
      <c r="F707" s="1"/>
      <c r="G707" s="1"/>
    </row>
    <row r="708" spans="5:7" ht="15.75" customHeight="1" x14ac:dyDescent="0.2">
      <c r="E708" s="1"/>
      <c r="F708" s="1"/>
      <c r="G708" s="1"/>
    </row>
    <row r="709" spans="5:7" ht="15.75" customHeight="1" x14ac:dyDescent="0.2">
      <c r="E709" s="1"/>
      <c r="F709" s="1"/>
      <c r="G709" s="1"/>
    </row>
    <row r="710" spans="5:7" ht="15.75" customHeight="1" x14ac:dyDescent="0.2">
      <c r="E710" s="1"/>
      <c r="F710" s="1"/>
      <c r="G710" s="1"/>
    </row>
    <row r="711" spans="5:7" ht="15.75" customHeight="1" x14ac:dyDescent="0.2">
      <c r="E711" s="1"/>
      <c r="F711" s="1"/>
      <c r="G711" s="1"/>
    </row>
    <row r="712" spans="5:7" ht="15.75" customHeight="1" x14ac:dyDescent="0.2">
      <c r="E712" s="1"/>
      <c r="F712" s="1"/>
      <c r="G712" s="1"/>
    </row>
    <row r="713" spans="5:7" ht="15.75" customHeight="1" x14ac:dyDescent="0.2">
      <c r="E713" s="1"/>
      <c r="F713" s="1"/>
      <c r="G713" s="1"/>
    </row>
    <row r="714" spans="5:7" ht="15.75" customHeight="1" x14ac:dyDescent="0.2">
      <c r="E714" s="1"/>
      <c r="F714" s="1"/>
      <c r="G714" s="1"/>
    </row>
    <row r="715" spans="5:7" ht="15.75" customHeight="1" x14ac:dyDescent="0.2">
      <c r="E715" s="1"/>
      <c r="F715" s="1"/>
      <c r="G715" s="1"/>
    </row>
    <row r="716" spans="5:7" ht="15.75" customHeight="1" x14ac:dyDescent="0.2">
      <c r="E716" s="1"/>
      <c r="F716" s="1"/>
      <c r="G716" s="1"/>
    </row>
    <row r="717" spans="5:7" ht="15.75" customHeight="1" x14ac:dyDescent="0.2">
      <c r="E717" s="1"/>
      <c r="F717" s="1"/>
      <c r="G717" s="1"/>
    </row>
    <row r="718" spans="5:7" ht="15.75" customHeight="1" x14ac:dyDescent="0.2">
      <c r="E718" s="1"/>
      <c r="F718" s="1"/>
      <c r="G718" s="1"/>
    </row>
    <row r="719" spans="5:7" ht="15.75" customHeight="1" x14ac:dyDescent="0.2">
      <c r="E719" s="1"/>
      <c r="F719" s="1"/>
      <c r="G719" s="1"/>
    </row>
    <row r="720" spans="5:7" ht="15.75" customHeight="1" x14ac:dyDescent="0.2">
      <c r="E720" s="1"/>
      <c r="F720" s="1"/>
      <c r="G720" s="1"/>
    </row>
    <row r="721" spans="5:7" ht="15.75" customHeight="1" x14ac:dyDescent="0.2">
      <c r="E721" s="1"/>
      <c r="F721" s="1"/>
      <c r="G721" s="1"/>
    </row>
    <row r="722" spans="5:7" ht="15.75" customHeight="1" x14ac:dyDescent="0.2">
      <c r="E722" s="1"/>
      <c r="F722" s="1"/>
      <c r="G722" s="1"/>
    </row>
    <row r="723" spans="5:7" ht="15.75" customHeight="1" x14ac:dyDescent="0.2">
      <c r="E723" s="1"/>
      <c r="F723" s="1"/>
      <c r="G723" s="1"/>
    </row>
    <row r="724" spans="5:7" ht="15.75" customHeight="1" x14ac:dyDescent="0.2">
      <c r="E724" s="1"/>
      <c r="F724" s="1"/>
      <c r="G724" s="1"/>
    </row>
    <row r="725" spans="5:7" ht="15.75" customHeight="1" x14ac:dyDescent="0.2">
      <c r="E725" s="1"/>
      <c r="F725" s="1"/>
      <c r="G725" s="1"/>
    </row>
    <row r="726" spans="5:7" ht="15.75" customHeight="1" x14ac:dyDescent="0.2">
      <c r="E726" s="1"/>
      <c r="F726" s="1"/>
      <c r="G726" s="1"/>
    </row>
    <row r="727" spans="5:7" ht="15.75" customHeight="1" x14ac:dyDescent="0.2">
      <c r="E727" s="1"/>
      <c r="F727" s="1"/>
      <c r="G727" s="1"/>
    </row>
    <row r="728" spans="5:7" ht="15.75" customHeight="1" x14ac:dyDescent="0.2">
      <c r="E728" s="1"/>
      <c r="F728" s="1"/>
      <c r="G728" s="1"/>
    </row>
    <row r="729" spans="5:7" ht="15.75" customHeight="1" x14ac:dyDescent="0.2">
      <c r="E729" s="1"/>
      <c r="F729" s="1"/>
      <c r="G729" s="1"/>
    </row>
    <row r="730" spans="5:7" ht="15.75" customHeight="1" x14ac:dyDescent="0.2">
      <c r="E730" s="1"/>
      <c r="F730" s="1"/>
      <c r="G730" s="1"/>
    </row>
    <row r="731" spans="5:7" ht="15.75" customHeight="1" x14ac:dyDescent="0.2">
      <c r="E731" s="1"/>
      <c r="F731" s="1"/>
      <c r="G731" s="1"/>
    </row>
    <row r="732" spans="5:7" ht="15.75" customHeight="1" x14ac:dyDescent="0.2">
      <c r="E732" s="1"/>
      <c r="F732" s="1"/>
      <c r="G732" s="1"/>
    </row>
    <row r="733" spans="5:7" ht="15.75" customHeight="1" x14ac:dyDescent="0.2">
      <c r="E733" s="1"/>
      <c r="F733" s="1"/>
      <c r="G733" s="1"/>
    </row>
    <row r="734" spans="5:7" ht="15.75" customHeight="1" x14ac:dyDescent="0.2">
      <c r="E734" s="1"/>
      <c r="F734" s="1"/>
      <c r="G734" s="1"/>
    </row>
    <row r="735" spans="5:7" ht="15.75" customHeight="1" x14ac:dyDescent="0.2">
      <c r="E735" s="1"/>
      <c r="F735" s="1"/>
      <c r="G735" s="1"/>
    </row>
    <row r="736" spans="5:7" ht="15.75" customHeight="1" x14ac:dyDescent="0.2">
      <c r="E736" s="1"/>
      <c r="F736" s="1"/>
      <c r="G736" s="1"/>
    </row>
    <row r="737" spans="5:7" ht="15.75" customHeight="1" x14ac:dyDescent="0.2">
      <c r="E737" s="1"/>
      <c r="F737" s="1"/>
      <c r="G737" s="1"/>
    </row>
    <row r="738" spans="5:7" ht="15.75" customHeight="1" x14ac:dyDescent="0.2">
      <c r="E738" s="1"/>
      <c r="F738" s="1"/>
      <c r="G738" s="1"/>
    </row>
    <row r="739" spans="5:7" ht="15.75" customHeight="1" x14ac:dyDescent="0.2">
      <c r="E739" s="1"/>
      <c r="F739" s="1"/>
      <c r="G739" s="1"/>
    </row>
    <row r="740" spans="5:7" ht="15.75" customHeight="1" x14ac:dyDescent="0.2">
      <c r="E740" s="1"/>
      <c r="F740" s="1"/>
      <c r="G740" s="1"/>
    </row>
    <row r="741" spans="5:7" ht="15.75" customHeight="1" x14ac:dyDescent="0.2">
      <c r="E741" s="1"/>
      <c r="F741" s="1"/>
      <c r="G741" s="1"/>
    </row>
    <row r="742" spans="5:7" ht="15.75" customHeight="1" x14ac:dyDescent="0.2">
      <c r="E742" s="1"/>
      <c r="F742" s="1"/>
      <c r="G742" s="1"/>
    </row>
    <row r="743" spans="5:7" ht="15.75" customHeight="1" x14ac:dyDescent="0.2">
      <c r="E743" s="1"/>
      <c r="F743" s="1"/>
      <c r="G743" s="1"/>
    </row>
    <row r="744" spans="5:7" ht="15.75" customHeight="1" x14ac:dyDescent="0.2">
      <c r="E744" s="1"/>
      <c r="F744" s="1"/>
      <c r="G744" s="1"/>
    </row>
    <row r="745" spans="5:7" ht="15.75" customHeight="1" x14ac:dyDescent="0.2">
      <c r="E745" s="1"/>
      <c r="F745" s="1"/>
      <c r="G745" s="1"/>
    </row>
    <row r="746" spans="5:7" ht="15.75" customHeight="1" x14ac:dyDescent="0.2">
      <c r="E746" s="1"/>
      <c r="F746" s="1"/>
      <c r="G746" s="1"/>
    </row>
    <row r="747" spans="5:7" ht="15.75" customHeight="1" x14ac:dyDescent="0.2">
      <c r="E747" s="1"/>
      <c r="F747" s="1"/>
      <c r="G747" s="1"/>
    </row>
    <row r="748" spans="5:7" ht="15.75" customHeight="1" x14ac:dyDescent="0.2">
      <c r="E748" s="1"/>
      <c r="F748" s="1"/>
      <c r="G748" s="1"/>
    </row>
    <row r="749" spans="5:7" ht="15.75" customHeight="1" x14ac:dyDescent="0.2">
      <c r="E749" s="1"/>
      <c r="F749" s="1"/>
      <c r="G749" s="1"/>
    </row>
    <row r="750" spans="5:7" ht="15.75" customHeight="1" x14ac:dyDescent="0.2">
      <c r="E750" s="1"/>
      <c r="F750" s="1"/>
      <c r="G750" s="1"/>
    </row>
    <row r="751" spans="5:7" ht="15.75" customHeight="1" x14ac:dyDescent="0.2">
      <c r="E751" s="1"/>
      <c r="F751" s="1"/>
      <c r="G751" s="1"/>
    </row>
    <row r="752" spans="5:7" ht="15.75" customHeight="1" x14ac:dyDescent="0.2">
      <c r="E752" s="1"/>
      <c r="F752" s="1"/>
      <c r="G752" s="1"/>
    </row>
    <row r="753" spans="5:7" ht="15.75" customHeight="1" x14ac:dyDescent="0.2">
      <c r="E753" s="1"/>
      <c r="F753" s="1"/>
      <c r="G753" s="1"/>
    </row>
    <row r="754" spans="5:7" ht="15.75" customHeight="1" x14ac:dyDescent="0.2">
      <c r="E754" s="1"/>
      <c r="F754" s="1"/>
      <c r="G754" s="1"/>
    </row>
    <row r="755" spans="5:7" ht="15.75" customHeight="1" x14ac:dyDescent="0.2">
      <c r="E755" s="1"/>
      <c r="F755" s="1"/>
      <c r="G755" s="1"/>
    </row>
    <row r="756" spans="5:7" ht="15.75" customHeight="1" x14ac:dyDescent="0.2">
      <c r="E756" s="1"/>
      <c r="F756" s="1"/>
      <c r="G756" s="1"/>
    </row>
    <row r="757" spans="5:7" ht="15.75" customHeight="1" x14ac:dyDescent="0.2">
      <c r="E757" s="1"/>
      <c r="F757" s="1"/>
      <c r="G757" s="1"/>
    </row>
    <row r="758" spans="5:7" ht="15.75" customHeight="1" x14ac:dyDescent="0.2">
      <c r="E758" s="1"/>
      <c r="F758" s="1"/>
      <c r="G758" s="1"/>
    </row>
    <row r="759" spans="5:7" ht="15.75" customHeight="1" x14ac:dyDescent="0.2">
      <c r="E759" s="1"/>
      <c r="F759" s="1"/>
      <c r="G759" s="1"/>
    </row>
    <row r="760" spans="5:7" ht="15.75" customHeight="1" x14ac:dyDescent="0.2">
      <c r="E760" s="1"/>
      <c r="F760" s="1"/>
      <c r="G760" s="1"/>
    </row>
    <row r="761" spans="5:7" ht="15.75" customHeight="1" x14ac:dyDescent="0.2">
      <c r="E761" s="1"/>
      <c r="F761" s="1"/>
      <c r="G761" s="1"/>
    </row>
    <row r="762" spans="5:7" ht="15.75" customHeight="1" x14ac:dyDescent="0.2">
      <c r="E762" s="1"/>
      <c r="F762" s="1"/>
      <c r="G762" s="1"/>
    </row>
    <row r="763" spans="5:7" ht="15.75" customHeight="1" x14ac:dyDescent="0.2">
      <c r="E763" s="1"/>
      <c r="F763" s="1"/>
      <c r="G763" s="1"/>
    </row>
    <row r="764" spans="5:7" ht="15.75" customHeight="1" x14ac:dyDescent="0.2">
      <c r="E764" s="1"/>
      <c r="F764" s="1"/>
      <c r="G764" s="1"/>
    </row>
    <row r="765" spans="5:7" ht="15.75" customHeight="1" x14ac:dyDescent="0.2">
      <c r="E765" s="1"/>
      <c r="F765" s="1"/>
      <c r="G765" s="1"/>
    </row>
    <row r="766" spans="5:7" ht="15.75" customHeight="1" x14ac:dyDescent="0.2">
      <c r="E766" s="1"/>
      <c r="F766" s="1"/>
      <c r="G766" s="1"/>
    </row>
    <row r="767" spans="5:7" ht="15.75" customHeight="1" x14ac:dyDescent="0.2">
      <c r="E767" s="1"/>
      <c r="F767" s="1"/>
      <c r="G767" s="1"/>
    </row>
    <row r="768" spans="5:7" ht="15.75" customHeight="1" x14ac:dyDescent="0.2">
      <c r="E768" s="1"/>
      <c r="F768" s="1"/>
      <c r="G768" s="1"/>
    </row>
    <row r="769" spans="5:7" ht="15.75" customHeight="1" x14ac:dyDescent="0.2">
      <c r="E769" s="1"/>
      <c r="F769" s="1"/>
      <c r="G769" s="1"/>
    </row>
    <row r="770" spans="5:7" ht="15.75" customHeight="1" x14ac:dyDescent="0.2">
      <c r="E770" s="1"/>
      <c r="F770" s="1"/>
      <c r="G770" s="1"/>
    </row>
    <row r="771" spans="5:7" ht="15.75" customHeight="1" x14ac:dyDescent="0.2">
      <c r="E771" s="1"/>
      <c r="F771" s="1"/>
      <c r="G771" s="1"/>
    </row>
    <row r="772" spans="5:7" ht="15.75" customHeight="1" x14ac:dyDescent="0.2">
      <c r="E772" s="1"/>
      <c r="F772" s="1"/>
      <c r="G772" s="1"/>
    </row>
    <row r="773" spans="5:7" ht="15.75" customHeight="1" x14ac:dyDescent="0.2">
      <c r="E773" s="1"/>
      <c r="F773" s="1"/>
      <c r="G773" s="1"/>
    </row>
    <row r="774" spans="5:7" ht="15.75" customHeight="1" x14ac:dyDescent="0.2">
      <c r="E774" s="1"/>
      <c r="F774" s="1"/>
      <c r="G774" s="1"/>
    </row>
    <row r="775" spans="5:7" ht="15.75" customHeight="1" x14ac:dyDescent="0.2">
      <c r="E775" s="1"/>
      <c r="F775" s="1"/>
      <c r="G775" s="1"/>
    </row>
    <row r="776" spans="5:7" ht="15.75" customHeight="1" x14ac:dyDescent="0.2">
      <c r="E776" s="1"/>
      <c r="F776" s="1"/>
      <c r="G776" s="1"/>
    </row>
    <row r="777" spans="5:7" ht="15.75" customHeight="1" x14ac:dyDescent="0.2">
      <c r="E777" s="1"/>
      <c r="F777" s="1"/>
      <c r="G777" s="1"/>
    </row>
    <row r="778" spans="5:7" ht="15.75" customHeight="1" x14ac:dyDescent="0.2">
      <c r="E778" s="1"/>
      <c r="F778" s="1"/>
      <c r="G778" s="1"/>
    </row>
    <row r="779" spans="5:7" ht="15.75" customHeight="1" x14ac:dyDescent="0.2">
      <c r="E779" s="1"/>
      <c r="F779" s="1"/>
      <c r="G779" s="1"/>
    </row>
    <row r="780" spans="5:7" ht="15.75" customHeight="1" x14ac:dyDescent="0.2">
      <c r="E780" s="1"/>
      <c r="F780" s="1"/>
      <c r="G780" s="1"/>
    </row>
    <row r="781" spans="5:7" ht="15.75" customHeight="1" x14ac:dyDescent="0.2">
      <c r="E781" s="1"/>
      <c r="F781" s="1"/>
      <c r="G781" s="1"/>
    </row>
    <row r="782" spans="5:7" ht="15.75" customHeight="1" x14ac:dyDescent="0.2">
      <c r="E782" s="1"/>
      <c r="F782" s="1"/>
      <c r="G782" s="1"/>
    </row>
    <row r="783" spans="5:7" ht="15.75" customHeight="1" x14ac:dyDescent="0.2">
      <c r="E783" s="1"/>
      <c r="F783" s="1"/>
      <c r="G783" s="1"/>
    </row>
    <row r="784" spans="5:7" ht="15.75" customHeight="1" x14ac:dyDescent="0.2">
      <c r="E784" s="1"/>
      <c r="F784" s="1"/>
      <c r="G784" s="1"/>
    </row>
    <row r="785" spans="5:7" ht="15.75" customHeight="1" x14ac:dyDescent="0.2">
      <c r="E785" s="1"/>
      <c r="F785" s="1"/>
      <c r="G785" s="1"/>
    </row>
    <row r="786" spans="5:7" ht="15.75" customHeight="1" x14ac:dyDescent="0.2">
      <c r="E786" s="1"/>
      <c r="F786" s="1"/>
      <c r="G786" s="1"/>
    </row>
    <row r="787" spans="5:7" ht="15.75" customHeight="1" x14ac:dyDescent="0.2">
      <c r="E787" s="1"/>
      <c r="F787" s="1"/>
      <c r="G787" s="1"/>
    </row>
    <row r="788" spans="5:7" ht="15.75" customHeight="1" x14ac:dyDescent="0.2">
      <c r="E788" s="1"/>
      <c r="F788" s="1"/>
      <c r="G788" s="1"/>
    </row>
    <row r="789" spans="5:7" ht="15.75" customHeight="1" x14ac:dyDescent="0.2">
      <c r="E789" s="1"/>
      <c r="F789" s="1"/>
      <c r="G789" s="1"/>
    </row>
    <row r="790" spans="5:7" ht="15.75" customHeight="1" x14ac:dyDescent="0.2">
      <c r="E790" s="1"/>
      <c r="F790" s="1"/>
      <c r="G790" s="1"/>
    </row>
    <row r="791" spans="5:7" ht="15.75" customHeight="1" x14ac:dyDescent="0.2">
      <c r="E791" s="1"/>
      <c r="F791" s="1"/>
      <c r="G791" s="1"/>
    </row>
    <row r="792" spans="5:7" ht="15.75" customHeight="1" x14ac:dyDescent="0.2">
      <c r="E792" s="1"/>
      <c r="F792" s="1"/>
      <c r="G792" s="1"/>
    </row>
    <row r="793" spans="5:7" ht="15.75" customHeight="1" x14ac:dyDescent="0.2">
      <c r="E793" s="1"/>
      <c r="F793" s="1"/>
      <c r="G793" s="1"/>
    </row>
    <row r="794" spans="5:7" ht="15.75" customHeight="1" x14ac:dyDescent="0.2">
      <c r="E794" s="1"/>
      <c r="F794" s="1"/>
      <c r="G794" s="1"/>
    </row>
    <row r="795" spans="5:7" ht="15.75" customHeight="1" x14ac:dyDescent="0.2">
      <c r="E795" s="1"/>
      <c r="F795" s="1"/>
      <c r="G795" s="1"/>
    </row>
    <row r="796" spans="5:7" ht="15.75" customHeight="1" x14ac:dyDescent="0.2">
      <c r="E796" s="1"/>
      <c r="F796" s="1"/>
      <c r="G796" s="1"/>
    </row>
    <row r="797" spans="5:7" ht="15.75" customHeight="1" x14ac:dyDescent="0.2">
      <c r="E797" s="1"/>
      <c r="F797" s="1"/>
      <c r="G797" s="1"/>
    </row>
    <row r="798" spans="5:7" ht="15.75" customHeight="1" x14ac:dyDescent="0.2">
      <c r="E798" s="1"/>
      <c r="F798" s="1"/>
      <c r="G798" s="1"/>
    </row>
    <row r="799" spans="5:7" ht="15.75" customHeight="1" x14ac:dyDescent="0.2">
      <c r="E799" s="1"/>
      <c r="F799" s="1"/>
      <c r="G799" s="1"/>
    </row>
    <row r="800" spans="5:7" ht="15.75" customHeight="1" x14ac:dyDescent="0.2">
      <c r="E800" s="1"/>
      <c r="F800" s="1"/>
      <c r="G800" s="1"/>
    </row>
    <row r="801" spans="5:7" ht="15.75" customHeight="1" x14ac:dyDescent="0.2">
      <c r="E801" s="1"/>
      <c r="F801" s="1"/>
      <c r="G801" s="1"/>
    </row>
    <row r="802" spans="5:7" ht="15.75" customHeight="1" x14ac:dyDescent="0.2">
      <c r="E802" s="1"/>
      <c r="F802" s="1"/>
      <c r="G802" s="1"/>
    </row>
    <row r="803" spans="5:7" ht="15.75" customHeight="1" x14ac:dyDescent="0.2">
      <c r="E803" s="1"/>
      <c r="F803" s="1"/>
      <c r="G803" s="1"/>
    </row>
    <row r="804" spans="5:7" ht="15.75" customHeight="1" x14ac:dyDescent="0.2">
      <c r="E804" s="1"/>
      <c r="F804" s="1"/>
      <c r="G804" s="1"/>
    </row>
    <row r="805" spans="5:7" ht="15.75" customHeight="1" x14ac:dyDescent="0.2">
      <c r="E805" s="1"/>
      <c r="F805" s="1"/>
      <c r="G805" s="1"/>
    </row>
    <row r="806" spans="5:7" ht="15.75" customHeight="1" x14ac:dyDescent="0.2">
      <c r="E806" s="1"/>
      <c r="F806" s="1"/>
      <c r="G806" s="1"/>
    </row>
    <row r="807" spans="5:7" ht="15.75" customHeight="1" x14ac:dyDescent="0.2">
      <c r="E807" s="1"/>
      <c r="F807" s="1"/>
      <c r="G807" s="1"/>
    </row>
    <row r="808" spans="5:7" ht="15.75" customHeight="1" x14ac:dyDescent="0.2">
      <c r="E808" s="1"/>
      <c r="F808" s="1"/>
      <c r="G808" s="1"/>
    </row>
    <row r="809" spans="5:7" ht="15.75" customHeight="1" x14ac:dyDescent="0.2">
      <c r="E809" s="1"/>
      <c r="F809" s="1"/>
      <c r="G809" s="1"/>
    </row>
    <row r="810" spans="5:7" ht="15.75" customHeight="1" x14ac:dyDescent="0.2">
      <c r="E810" s="1"/>
      <c r="F810" s="1"/>
      <c r="G810" s="1"/>
    </row>
    <row r="811" spans="5:7" ht="15.75" customHeight="1" x14ac:dyDescent="0.2">
      <c r="E811" s="1"/>
      <c r="F811" s="1"/>
      <c r="G811" s="1"/>
    </row>
    <row r="812" spans="5:7" ht="15.75" customHeight="1" x14ac:dyDescent="0.2">
      <c r="E812" s="1"/>
      <c r="F812" s="1"/>
      <c r="G812" s="1"/>
    </row>
    <row r="813" spans="5:7" ht="15.75" customHeight="1" x14ac:dyDescent="0.2">
      <c r="E813" s="1"/>
      <c r="F813" s="1"/>
      <c r="G813" s="1"/>
    </row>
    <row r="814" spans="5:7" ht="15.75" customHeight="1" x14ac:dyDescent="0.2">
      <c r="E814" s="1"/>
      <c r="F814" s="1"/>
      <c r="G814" s="1"/>
    </row>
    <row r="815" spans="5:7" ht="15.75" customHeight="1" x14ac:dyDescent="0.2">
      <c r="E815" s="1"/>
      <c r="F815" s="1"/>
      <c r="G815" s="1"/>
    </row>
    <row r="816" spans="5:7" ht="15.75" customHeight="1" x14ac:dyDescent="0.2">
      <c r="E816" s="1"/>
      <c r="F816" s="1"/>
      <c r="G816" s="1"/>
    </row>
    <row r="817" spans="5:7" ht="15.75" customHeight="1" x14ac:dyDescent="0.2">
      <c r="E817" s="1"/>
      <c r="F817" s="1"/>
      <c r="G817" s="1"/>
    </row>
    <row r="818" spans="5:7" ht="15.75" customHeight="1" x14ac:dyDescent="0.2">
      <c r="E818" s="1"/>
      <c r="F818" s="1"/>
      <c r="G818" s="1"/>
    </row>
    <row r="819" spans="5:7" ht="15.75" customHeight="1" x14ac:dyDescent="0.2">
      <c r="E819" s="1"/>
      <c r="F819" s="1"/>
      <c r="G819" s="1"/>
    </row>
    <row r="820" spans="5:7" ht="15.75" customHeight="1" x14ac:dyDescent="0.2">
      <c r="E820" s="1"/>
      <c r="F820" s="1"/>
      <c r="G820" s="1"/>
    </row>
    <row r="821" spans="5:7" ht="15.75" customHeight="1" x14ac:dyDescent="0.2">
      <c r="E821" s="1"/>
      <c r="F821" s="1"/>
      <c r="G821" s="1"/>
    </row>
    <row r="822" spans="5:7" ht="15.75" customHeight="1" x14ac:dyDescent="0.2">
      <c r="E822" s="1"/>
      <c r="F822" s="1"/>
      <c r="G822" s="1"/>
    </row>
    <row r="823" spans="5:7" ht="15.75" customHeight="1" x14ac:dyDescent="0.2">
      <c r="E823" s="1"/>
      <c r="F823" s="1"/>
      <c r="G823" s="1"/>
    </row>
    <row r="824" spans="5:7" ht="15.75" customHeight="1" x14ac:dyDescent="0.2">
      <c r="E824" s="1"/>
      <c r="F824" s="1"/>
      <c r="G824" s="1"/>
    </row>
    <row r="825" spans="5:7" ht="15.75" customHeight="1" x14ac:dyDescent="0.2">
      <c r="E825" s="1"/>
      <c r="F825" s="1"/>
      <c r="G825" s="1"/>
    </row>
    <row r="826" spans="5:7" ht="15.75" customHeight="1" x14ac:dyDescent="0.2">
      <c r="E826" s="1"/>
      <c r="F826" s="1"/>
      <c r="G826" s="1"/>
    </row>
    <row r="827" spans="5:7" ht="15.75" customHeight="1" x14ac:dyDescent="0.2">
      <c r="E827" s="1"/>
      <c r="F827" s="1"/>
      <c r="G827" s="1"/>
    </row>
    <row r="828" spans="5:7" ht="15.75" customHeight="1" x14ac:dyDescent="0.2">
      <c r="E828" s="1"/>
      <c r="F828" s="1"/>
      <c r="G828" s="1"/>
    </row>
    <row r="829" spans="5:7" ht="15.75" customHeight="1" x14ac:dyDescent="0.2">
      <c r="E829" s="1"/>
      <c r="F829" s="1"/>
      <c r="G829" s="1"/>
    </row>
    <row r="830" spans="5:7" ht="15.75" customHeight="1" x14ac:dyDescent="0.2">
      <c r="E830" s="1"/>
      <c r="F830" s="1"/>
      <c r="G830" s="1"/>
    </row>
    <row r="831" spans="5:7" ht="15.75" customHeight="1" x14ac:dyDescent="0.2">
      <c r="E831" s="1"/>
      <c r="F831" s="1"/>
      <c r="G831" s="1"/>
    </row>
    <row r="832" spans="5:7" ht="15.75" customHeight="1" x14ac:dyDescent="0.2">
      <c r="E832" s="1"/>
      <c r="F832" s="1"/>
      <c r="G832" s="1"/>
    </row>
    <row r="833" spans="5:7" ht="15.75" customHeight="1" x14ac:dyDescent="0.2">
      <c r="E833" s="1"/>
      <c r="F833" s="1"/>
      <c r="G833" s="1"/>
    </row>
    <row r="834" spans="5:7" ht="15.75" customHeight="1" x14ac:dyDescent="0.2">
      <c r="E834" s="1"/>
      <c r="F834" s="1"/>
      <c r="G834" s="1"/>
    </row>
    <row r="835" spans="5:7" ht="15.75" customHeight="1" x14ac:dyDescent="0.2">
      <c r="E835" s="1"/>
      <c r="F835" s="1"/>
      <c r="G835" s="1"/>
    </row>
    <row r="836" spans="5:7" ht="15.75" customHeight="1" x14ac:dyDescent="0.2">
      <c r="E836" s="1"/>
      <c r="F836" s="1"/>
      <c r="G836" s="1"/>
    </row>
    <row r="837" spans="5:7" ht="15.75" customHeight="1" x14ac:dyDescent="0.2">
      <c r="E837" s="1"/>
      <c r="F837" s="1"/>
      <c r="G837" s="1"/>
    </row>
    <row r="838" spans="5:7" ht="15.75" customHeight="1" x14ac:dyDescent="0.2">
      <c r="E838" s="1"/>
      <c r="F838" s="1"/>
      <c r="G838" s="1"/>
    </row>
    <row r="839" spans="5:7" ht="15.75" customHeight="1" x14ac:dyDescent="0.2">
      <c r="E839" s="1"/>
      <c r="F839" s="1"/>
      <c r="G839" s="1"/>
    </row>
    <row r="840" spans="5:7" ht="15.75" customHeight="1" x14ac:dyDescent="0.2">
      <c r="E840" s="1"/>
      <c r="F840" s="1"/>
      <c r="G840" s="1"/>
    </row>
    <row r="841" spans="5:7" ht="15.75" customHeight="1" x14ac:dyDescent="0.2">
      <c r="E841" s="1"/>
      <c r="F841" s="1"/>
      <c r="G841" s="1"/>
    </row>
    <row r="842" spans="5:7" ht="15.75" customHeight="1" x14ac:dyDescent="0.2">
      <c r="E842" s="1"/>
      <c r="F842" s="1"/>
      <c r="G842" s="1"/>
    </row>
    <row r="843" spans="5:7" ht="15.75" customHeight="1" x14ac:dyDescent="0.2">
      <c r="E843" s="1"/>
      <c r="F843" s="1"/>
      <c r="G843" s="1"/>
    </row>
    <row r="844" spans="5:7" ht="15.75" customHeight="1" x14ac:dyDescent="0.2">
      <c r="E844" s="1"/>
      <c r="F844" s="1"/>
      <c r="G844" s="1"/>
    </row>
    <row r="845" spans="5:7" ht="15.75" customHeight="1" x14ac:dyDescent="0.2">
      <c r="E845" s="1"/>
      <c r="F845" s="1"/>
      <c r="G845" s="1"/>
    </row>
    <row r="846" spans="5:7" ht="15.75" customHeight="1" x14ac:dyDescent="0.2">
      <c r="E846" s="1"/>
      <c r="F846" s="1"/>
      <c r="G846" s="1"/>
    </row>
    <row r="847" spans="5:7" ht="15.75" customHeight="1" x14ac:dyDescent="0.2">
      <c r="E847" s="1"/>
      <c r="F847" s="1"/>
      <c r="G847" s="1"/>
    </row>
    <row r="848" spans="5:7" ht="15.75" customHeight="1" x14ac:dyDescent="0.2">
      <c r="E848" s="1"/>
      <c r="F848" s="1"/>
      <c r="G848" s="1"/>
    </row>
    <row r="849" spans="5:7" ht="15.75" customHeight="1" x14ac:dyDescent="0.2">
      <c r="E849" s="1"/>
      <c r="F849" s="1"/>
      <c r="G849" s="1"/>
    </row>
    <row r="850" spans="5:7" ht="15.75" customHeight="1" x14ac:dyDescent="0.2">
      <c r="E850" s="1"/>
      <c r="F850" s="1"/>
      <c r="G850" s="1"/>
    </row>
    <row r="851" spans="5:7" ht="15.75" customHeight="1" x14ac:dyDescent="0.2">
      <c r="E851" s="1"/>
      <c r="F851" s="1"/>
      <c r="G851" s="1"/>
    </row>
    <row r="852" spans="5:7" ht="15.75" customHeight="1" x14ac:dyDescent="0.2">
      <c r="E852" s="1"/>
      <c r="F852" s="1"/>
      <c r="G852" s="1"/>
    </row>
    <row r="853" spans="5:7" ht="15.75" customHeight="1" x14ac:dyDescent="0.2">
      <c r="E853" s="1"/>
      <c r="F853" s="1"/>
      <c r="G853" s="1"/>
    </row>
    <row r="854" spans="5:7" ht="15.75" customHeight="1" x14ac:dyDescent="0.2">
      <c r="E854" s="1"/>
      <c r="F854" s="1"/>
      <c r="G854" s="1"/>
    </row>
    <row r="855" spans="5:7" ht="15.75" customHeight="1" x14ac:dyDescent="0.2">
      <c r="E855" s="1"/>
      <c r="F855" s="1"/>
      <c r="G855" s="1"/>
    </row>
    <row r="856" spans="5:7" ht="15.75" customHeight="1" x14ac:dyDescent="0.2">
      <c r="E856" s="1"/>
      <c r="F856" s="1"/>
      <c r="G856" s="1"/>
    </row>
    <row r="857" spans="5:7" ht="15.75" customHeight="1" x14ac:dyDescent="0.2">
      <c r="E857" s="1"/>
      <c r="F857" s="1"/>
      <c r="G857" s="1"/>
    </row>
    <row r="858" spans="5:7" ht="15.75" customHeight="1" x14ac:dyDescent="0.2">
      <c r="E858" s="1"/>
      <c r="F858" s="1"/>
      <c r="G858" s="1"/>
    </row>
    <row r="859" spans="5:7" ht="15.75" customHeight="1" x14ac:dyDescent="0.2">
      <c r="E859" s="1"/>
      <c r="F859" s="1"/>
      <c r="G859" s="1"/>
    </row>
    <row r="860" spans="5:7" ht="15.75" customHeight="1" x14ac:dyDescent="0.2">
      <c r="E860" s="1"/>
      <c r="F860" s="1"/>
      <c r="G860" s="1"/>
    </row>
    <row r="861" spans="5:7" ht="15.75" customHeight="1" x14ac:dyDescent="0.2">
      <c r="E861" s="1"/>
      <c r="F861" s="1"/>
      <c r="G861" s="1"/>
    </row>
    <row r="862" spans="5:7" ht="15.75" customHeight="1" x14ac:dyDescent="0.2">
      <c r="E862" s="1"/>
      <c r="F862" s="1"/>
      <c r="G862" s="1"/>
    </row>
    <row r="863" spans="5:7" ht="15.75" customHeight="1" x14ac:dyDescent="0.2">
      <c r="E863" s="1"/>
      <c r="F863" s="1"/>
      <c r="G863" s="1"/>
    </row>
    <row r="864" spans="5:7" ht="15.75" customHeight="1" x14ac:dyDescent="0.2">
      <c r="E864" s="1"/>
      <c r="F864" s="1"/>
      <c r="G864" s="1"/>
    </row>
    <row r="865" spans="5:7" ht="15.75" customHeight="1" x14ac:dyDescent="0.2">
      <c r="E865" s="1"/>
      <c r="F865" s="1"/>
      <c r="G865" s="1"/>
    </row>
    <row r="866" spans="5:7" ht="15.75" customHeight="1" x14ac:dyDescent="0.2">
      <c r="E866" s="1"/>
      <c r="F866" s="1"/>
      <c r="G866" s="1"/>
    </row>
    <row r="867" spans="5:7" ht="15.75" customHeight="1" x14ac:dyDescent="0.2">
      <c r="E867" s="1"/>
      <c r="F867" s="1"/>
      <c r="G867" s="1"/>
    </row>
    <row r="868" spans="5:7" ht="15.75" customHeight="1" x14ac:dyDescent="0.2">
      <c r="E868" s="1"/>
      <c r="F868" s="1"/>
      <c r="G868" s="1"/>
    </row>
    <row r="869" spans="5:7" ht="15.75" customHeight="1" x14ac:dyDescent="0.2">
      <c r="E869" s="1"/>
      <c r="F869" s="1"/>
      <c r="G869" s="1"/>
    </row>
    <row r="870" spans="5:7" ht="15.75" customHeight="1" x14ac:dyDescent="0.2">
      <c r="E870" s="1"/>
      <c r="F870" s="1"/>
      <c r="G870" s="1"/>
    </row>
    <row r="871" spans="5:7" ht="15.75" customHeight="1" x14ac:dyDescent="0.2">
      <c r="E871" s="1"/>
      <c r="F871" s="1"/>
      <c r="G871" s="1"/>
    </row>
    <row r="872" spans="5:7" ht="15.75" customHeight="1" x14ac:dyDescent="0.2">
      <c r="E872" s="1"/>
      <c r="F872" s="1"/>
      <c r="G872" s="1"/>
    </row>
    <row r="873" spans="5:7" ht="15.75" customHeight="1" x14ac:dyDescent="0.2">
      <c r="E873" s="1"/>
      <c r="F873" s="1"/>
      <c r="G873" s="1"/>
    </row>
    <row r="874" spans="5:7" ht="15.75" customHeight="1" x14ac:dyDescent="0.2">
      <c r="E874" s="1"/>
      <c r="F874" s="1"/>
      <c r="G874" s="1"/>
    </row>
    <row r="875" spans="5:7" ht="15.75" customHeight="1" x14ac:dyDescent="0.2">
      <c r="E875" s="1"/>
      <c r="F875" s="1"/>
      <c r="G875" s="1"/>
    </row>
    <row r="876" spans="5:7" ht="15.75" customHeight="1" x14ac:dyDescent="0.2">
      <c r="E876" s="1"/>
      <c r="F876" s="1"/>
      <c r="G876" s="1"/>
    </row>
    <row r="877" spans="5:7" ht="15.75" customHeight="1" x14ac:dyDescent="0.2">
      <c r="E877" s="1"/>
      <c r="F877" s="1"/>
      <c r="G877" s="1"/>
    </row>
    <row r="878" spans="5:7" ht="15.75" customHeight="1" x14ac:dyDescent="0.2">
      <c r="E878" s="1"/>
      <c r="F878" s="1"/>
      <c r="G878" s="1"/>
    </row>
    <row r="879" spans="5:7" ht="15.75" customHeight="1" x14ac:dyDescent="0.2">
      <c r="E879" s="1"/>
      <c r="F879" s="1"/>
      <c r="G879" s="1"/>
    </row>
    <row r="880" spans="5:7" ht="15.75" customHeight="1" x14ac:dyDescent="0.2">
      <c r="E880" s="1"/>
      <c r="F880" s="1"/>
      <c r="G880" s="1"/>
    </row>
    <row r="881" spans="5:7" ht="15.75" customHeight="1" x14ac:dyDescent="0.2">
      <c r="E881" s="1"/>
      <c r="F881" s="1"/>
      <c r="G881" s="1"/>
    </row>
    <row r="882" spans="5:7" ht="15.75" customHeight="1" x14ac:dyDescent="0.2">
      <c r="E882" s="1"/>
      <c r="F882" s="1"/>
      <c r="G882" s="1"/>
    </row>
    <row r="883" spans="5:7" ht="15.75" customHeight="1" x14ac:dyDescent="0.2">
      <c r="E883" s="1"/>
      <c r="F883" s="1"/>
      <c r="G883" s="1"/>
    </row>
    <row r="884" spans="5:7" ht="15.75" customHeight="1" x14ac:dyDescent="0.2">
      <c r="E884" s="1"/>
      <c r="F884" s="1"/>
      <c r="G884" s="1"/>
    </row>
    <row r="885" spans="5:7" ht="15.75" customHeight="1" x14ac:dyDescent="0.2">
      <c r="E885" s="1"/>
      <c r="F885" s="1"/>
      <c r="G885" s="1"/>
    </row>
    <row r="886" spans="5:7" ht="15.75" customHeight="1" x14ac:dyDescent="0.2">
      <c r="E886" s="1"/>
      <c r="F886" s="1"/>
      <c r="G886" s="1"/>
    </row>
    <row r="887" spans="5:7" ht="15.75" customHeight="1" x14ac:dyDescent="0.2">
      <c r="E887" s="1"/>
      <c r="F887" s="1"/>
      <c r="G887" s="1"/>
    </row>
    <row r="888" spans="5:7" ht="15.75" customHeight="1" x14ac:dyDescent="0.2">
      <c r="E888" s="1"/>
      <c r="F888" s="1"/>
      <c r="G888" s="1"/>
    </row>
    <row r="889" spans="5:7" ht="15.75" customHeight="1" x14ac:dyDescent="0.2">
      <c r="E889" s="1"/>
      <c r="F889" s="1"/>
      <c r="G889" s="1"/>
    </row>
    <row r="890" spans="5:7" ht="15.75" customHeight="1" x14ac:dyDescent="0.2">
      <c r="E890" s="1"/>
      <c r="F890" s="1"/>
      <c r="G890" s="1"/>
    </row>
    <row r="891" spans="5:7" ht="15.75" customHeight="1" x14ac:dyDescent="0.2">
      <c r="E891" s="1"/>
      <c r="F891" s="1"/>
      <c r="G891" s="1"/>
    </row>
    <row r="892" spans="5:7" ht="15.75" customHeight="1" x14ac:dyDescent="0.2">
      <c r="E892" s="1"/>
      <c r="F892" s="1"/>
      <c r="G892" s="1"/>
    </row>
    <row r="893" spans="5:7" ht="15.75" customHeight="1" x14ac:dyDescent="0.2">
      <c r="E893" s="1"/>
      <c r="F893" s="1"/>
      <c r="G893" s="1"/>
    </row>
    <row r="894" spans="5:7" ht="15.75" customHeight="1" x14ac:dyDescent="0.2">
      <c r="E894" s="1"/>
      <c r="F894" s="1"/>
      <c r="G894" s="1"/>
    </row>
    <row r="895" spans="5:7" ht="15.75" customHeight="1" x14ac:dyDescent="0.2">
      <c r="E895" s="1"/>
      <c r="F895" s="1"/>
      <c r="G895" s="1"/>
    </row>
    <row r="896" spans="5:7" ht="15.75" customHeight="1" x14ac:dyDescent="0.2">
      <c r="E896" s="1"/>
      <c r="F896" s="1"/>
      <c r="G896" s="1"/>
    </row>
    <row r="897" spans="5:7" ht="15.75" customHeight="1" x14ac:dyDescent="0.2">
      <c r="E897" s="1"/>
      <c r="F897" s="1"/>
      <c r="G897" s="1"/>
    </row>
    <row r="898" spans="5:7" ht="15.75" customHeight="1" x14ac:dyDescent="0.2">
      <c r="E898" s="1"/>
      <c r="F898" s="1"/>
      <c r="G898" s="1"/>
    </row>
    <row r="899" spans="5:7" ht="15.75" customHeight="1" x14ac:dyDescent="0.2">
      <c r="E899" s="1"/>
      <c r="F899" s="1"/>
      <c r="G899" s="1"/>
    </row>
    <row r="900" spans="5:7" ht="15.75" customHeight="1" x14ac:dyDescent="0.2">
      <c r="E900" s="1"/>
      <c r="F900" s="1"/>
      <c r="G900" s="1"/>
    </row>
    <row r="901" spans="5:7" ht="15.75" customHeight="1" x14ac:dyDescent="0.2">
      <c r="E901" s="1"/>
      <c r="F901" s="1"/>
      <c r="G901" s="1"/>
    </row>
    <row r="902" spans="5:7" ht="15.75" customHeight="1" x14ac:dyDescent="0.2">
      <c r="E902" s="1"/>
      <c r="F902" s="1"/>
      <c r="G902" s="1"/>
    </row>
    <row r="903" spans="5:7" ht="15.75" customHeight="1" x14ac:dyDescent="0.2">
      <c r="E903" s="1"/>
      <c r="F903" s="1"/>
      <c r="G903" s="1"/>
    </row>
    <row r="904" spans="5:7" ht="15.75" customHeight="1" x14ac:dyDescent="0.2">
      <c r="E904" s="1"/>
      <c r="F904" s="1"/>
      <c r="G904" s="1"/>
    </row>
    <row r="905" spans="5:7" ht="15.75" customHeight="1" x14ac:dyDescent="0.2">
      <c r="E905" s="1"/>
      <c r="F905" s="1"/>
      <c r="G905" s="1"/>
    </row>
    <row r="906" spans="5:7" ht="15.75" customHeight="1" x14ac:dyDescent="0.2">
      <c r="E906" s="1"/>
      <c r="F906" s="1"/>
      <c r="G906" s="1"/>
    </row>
    <row r="907" spans="5:7" ht="15.75" customHeight="1" x14ac:dyDescent="0.2">
      <c r="E907" s="1"/>
      <c r="F907" s="1"/>
      <c r="G907" s="1"/>
    </row>
    <row r="908" spans="5:7" ht="15.75" customHeight="1" x14ac:dyDescent="0.2">
      <c r="E908" s="1"/>
      <c r="F908" s="1"/>
      <c r="G908" s="1"/>
    </row>
    <row r="909" spans="5:7" ht="15.75" customHeight="1" x14ac:dyDescent="0.2">
      <c r="E909" s="1"/>
      <c r="F909" s="1"/>
      <c r="G909" s="1"/>
    </row>
    <row r="910" spans="5:7" ht="15.75" customHeight="1" x14ac:dyDescent="0.2">
      <c r="E910" s="1"/>
      <c r="F910" s="1"/>
      <c r="G910" s="1"/>
    </row>
    <row r="911" spans="5:7" ht="15.75" customHeight="1" x14ac:dyDescent="0.2">
      <c r="E911" s="1"/>
      <c r="F911" s="1"/>
      <c r="G911" s="1"/>
    </row>
    <row r="912" spans="5:7" ht="15.75" customHeight="1" x14ac:dyDescent="0.2">
      <c r="E912" s="1"/>
      <c r="F912" s="1"/>
      <c r="G912" s="1"/>
    </row>
    <row r="913" spans="5:7" ht="15.75" customHeight="1" x14ac:dyDescent="0.2">
      <c r="E913" s="1"/>
      <c r="F913" s="1"/>
      <c r="G913" s="1"/>
    </row>
    <row r="914" spans="5:7" ht="15.75" customHeight="1" x14ac:dyDescent="0.2">
      <c r="E914" s="1"/>
      <c r="F914" s="1"/>
      <c r="G914" s="1"/>
    </row>
    <row r="915" spans="5:7" ht="15.75" customHeight="1" x14ac:dyDescent="0.2">
      <c r="E915" s="1"/>
      <c r="F915" s="1"/>
      <c r="G915" s="1"/>
    </row>
    <row r="916" spans="5:7" ht="15.75" customHeight="1" x14ac:dyDescent="0.2">
      <c r="E916" s="1"/>
      <c r="F916" s="1"/>
      <c r="G916" s="1"/>
    </row>
    <row r="917" spans="5:7" ht="15.75" customHeight="1" x14ac:dyDescent="0.2">
      <c r="E917" s="1"/>
      <c r="F917" s="1"/>
      <c r="G917" s="1"/>
    </row>
    <row r="918" spans="5:7" ht="15.75" customHeight="1" x14ac:dyDescent="0.2">
      <c r="E918" s="1"/>
      <c r="F918" s="1"/>
      <c r="G918" s="1"/>
    </row>
    <row r="919" spans="5:7" ht="15.75" customHeight="1" x14ac:dyDescent="0.2">
      <c r="E919" s="1"/>
      <c r="F919" s="1"/>
      <c r="G919" s="1"/>
    </row>
    <row r="920" spans="5:7" ht="15.75" customHeight="1" x14ac:dyDescent="0.2">
      <c r="E920" s="1"/>
      <c r="F920" s="1"/>
      <c r="G920" s="1"/>
    </row>
    <row r="921" spans="5:7" ht="15.75" customHeight="1" x14ac:dyDescent="0.2">
      <c r="E921" s="1"/>
      <c r="F921" s="1"/>
      <c r="G921" s="1"/>
    </row>
    <row r="922" spans="5:7" ht="15.75" customHeight="1" x14ac:dyDescent="0.2">
      <c r="E922" s="1"/>
      <c r="F922" s="1"/>
      <c r="G922" s="1"/>
    </row>
    <row r="923" spans="5:7" ht="15.75" customHeight="1" x14ac:dyDescent="0.2">
      <c r="E923" s="1"/>
      <c r="F923" s="1"/>
      <c r="G923" s="1"/>
    </row>
    <row r="924" spans="5:7" ht="15.75" customHeight="1" x14ac:dyDescent="0.2">
      <c r="E924" s="1"/>
      <c r="F924" s="1"/>
      <c r="G924" s="1"/>
    </row>
    <row r="925" spans="5:7" ht="15.75" customHeight="1" x14ac:dyDescent="0.2">
      <c r="E925" s="1"/>
      <c r="F925" s="1"/>
      <c r="G925" s="1"/>
    </row>
    <row r="926" spans="5:7" ht="15.75" customHeight="1" x14ac:dyDescent="0.2">
      <c r="E926" s="1"/>
      <c r="F926" s="1"/>
      <c r="G926" s="1"/>
    </row>
    <row r="927" spans="5:7" ht="15.75" customHeight="1" x14ac:dyDescent="0.2">
      <c r="E927" s="1"/>
      <c r="F927" s="1"/>
      <c r="G927" s="1"/>
    </row>
    <row r="928" spans="5:7" ht="15.75" customHeight="1" x14ac:dyDescent="0.2">
      <c r="E928" s="1"/>
      <c r="F928" s="1"/>
      <c r="G928" s="1"/>
    </row>
    <row r="929" spans="5:7" ht="15.75" customHeight="1" x14ac:dyDescent="0.2">
      <c r="E929" s="1"/>
      <c r="F929" s="1"/>
      <c r="G929" s="1"/>
    </row>
    <row r="930" spans="5:7" ht="15.75" customHeight="1" x14ac:dyDescent="0.2">
      <c r="E930" s="1"/>
      <c r="F930" s="1"/>
      <c r="G930" s="1"/>
    </row>
    <row r="931" spans="5:7" ht="15.75" customHeight="1" x14ac:dyDescent="0.2">
      <c r="E931" s="1"/>
      <c r="F931" s="1"/>
      <c r="G931" s="1"/>
    </row>
    <row r="932" spans="5:7" ht="15.75" customHeight="1" x14ac:dyDescent="0.2">
      <c r="E932" s="1"/>
      <c r="F932" s="1"/>
      <c r="G932" s="1"/>
    </row>
    <row r="933" spans="5:7" ht="15.75" customHeight="1" x14ac:dyDescent="0.2">
      <c r="E933" s="1"/>
      <c r="F933" s="1"/>
      <c r="G933" s="1"/>
    </row>
    <row r="934" spans="5:7" ht="15.75" customHeight="1" x14ac:dyDescent="0.2">
      <c r="E934" s="1"/>
      <c r="F934" s="1"/>
      <c r="G934" s="1"/>
    </row>
    <row r="935" spans="5:7" ht="15.75" customHeight="1" x14ac:dyDescent="0.2">
      <c r="E935" s="1"/>
      <c r="F935" s="1"/>
      <c r="G935" s="1"/>
    </row>
    <row r="936" spans="5:7" ht="15.75" customHeight="1" x14ac:dyDescent="0.2">
      <c r="E936" s="1"/>
      <c r="F936" s="1"/>
      <c r="G936" s="1"/>
    </row>
    <row r="937" spans="5:7" ht="15.75" customHeight="1" x14ac:dyDescent="0.2">
      <c r="E937" s="1"/>
      <c r="F937" s="1"/>
      <c r="G937" s="1"/>
    </row>
    <row r="938" spans="5:7" ht="15.75" customHeight="1" x14ac:dyDescent="0.2">
      <c r="E938" s="1"/>
      <c r="F938" s="1"/>
      <c r="G938" s="1"/>
    </row>
    <row r="939" spans="5:7" ht="15.75" customHeight="1" x14ac:dyDescent="0.2">
      <c r="E939" s="1"/>
      <c r="F939" s="1"/>
      <c r="G939" s="1"/>
    </row>
    <row r="940" spans="5:7" ht="15.75" customHeight="1" x14ac:dyDescent="0.2">
      <c r="E940" s="1"/>
      <c r="F940" s="1"/>
      <c r="G940" s="1"/>
    </row>
    <row r="941" spans="5:7" ht="15.75" customHeight="1" x14ac:dyDescent="0.2">
      <c r="E941" s="1"/>
      <c r="F941" s="1"/>
      <c r="G941" s="1"/>
    </row>
    <row r="942" spans="5:7" ht="15.75" customHeight="1" x14ac:dyDescent="0.2">
      <c r="E942" s="1"/>
      <c r="F942" s="1"/>
      <c r="G942" s="1"/>
    </row>
    <row r="943" spans="5:7" ht="15.75" customHeight="1" x14ac:dyDescent="0.2">
      <c r="E943" s="1"/>
      <c r="F943" s="1"/>
      <c r="G943" s="1"/>
    </row>
    <row r="944" spans="5:7" ht="15.75" customHeight="1" x14ac:dyDescent="0.2">
      <c r="E944" s="1"/>
      <c r="F944" s="1"/>
      <c r="G944" s="1"/>
    </row>
    <row r="945" spans="5:7" ht="15.75" customHeight="1" x14ac:dyDescent="0.2">
      <c r="E945" s="1"/>
      <c r="F945" s="1"/>
      <c r="G945" s="1"/>
    </row>
    <row r="946" spans="5:7" ht="15.75" customHeight="1" x14ac:dyDescent="0.2">
      <c r="E946" s="1"/>
      <c r="F946" s="1"/>
      <c r="G946" s="1"/>
    </row>
    <row r="947" spans="5:7" ht="15.75" customHeight="1" x14ac:dyDescent="0.2">
      <c r="E947" s="1"/>
      <c r="F947" s="1"/>
      <c r="G947" s="1"/>
    </row>
    <row r="948" spans="5:7" ht="15.75" customHeight="1" x14ac:dyDescent="0.2">
      <c r="E948" s="1"/>
      <c r="F948" s="1"/>
      <c r="G948" s="1"/>
    </row>
    <row r="949" spans="5:7" ht="15.75" customHeight="1" x14ac:dyDescent="0.2">
      <c r="E949" s="1"/>
      <c r="F949" s="1"/>
      <c r="G949" s="1"/>
    </row>
    <row r="950" spans="5:7" ht="15.75" customHeight="1" x14ac:dyDescent="0.2">
      <c r="E950" s="1"/>
      <c r="F950" s="1"/>
      <c r="G950" s="1"/>
    </row>
    <row r="951" spans="5:7" ht="15.75" customHeight="1" x14ac:dyDescent="0.2">
      <c r="E951" s="1"/>
      <c r="F951" s="1"/>
      <c r="G951" s="1"/>
    </row>
    <row r="952" spans="5:7" ht="15.75" customHeight="1" x14ac:dyDescent="0.2">
      <c r="E952" s="1"/>
      <c r="F952" s="1"/>
      <c r="G952" s="1"/>
    </row>
    <row r="953" spans="5:7" ht="15.75" customHeight="1" x14ac:dyDescent="0.2">
      <c r="E953" s="1"/>
      <c r="F953" s="1"/>
      <c r="G953" s="1"/>
    </row>
    <row r="954" spans="5:7" ht="15.75" customHeight="1" x14ac:dyDescent="0.2">
      <c r="E954" s="1"/>
      <c r="F954" s="1"/>
      <c r="G954" s="1"/>
    </row>
    <row r="955" spans="5:7" ht="15.75" customHeight="1" x14ac:dyDescent="0.2">
      <c r="E955" s="1"/>
      <c r="F955" s="1"/>
      <c r="G955" s="1"/>
    </row>
    <row r="956" spans="5:7" ht="15.75" customHeight="1" x14ac:dyDescent="0.2">
      <c r="E956" s="1"/>
      <c r="F956" s="1"/>
      <c r="G956" s="1"/>
    </row>
    <row r="957" spans="5:7" ht="15.75" customHeight="1" x14ac:dyDescent="0.2">
      <c r="E957" s="1"/>
      <c r="F957" s="1"/>
      <c r="G957" s="1"/>
    </row>
    <row r="958" spans="5:7" ht="15.75" customHeight="1" x14ac:dyDescent="0.2">
      <c r="E958" s="1"/>
      <c r="F958" s="1"/>
      <c r="G958" s="1"/>
    </row>
    <row r="959" spans="5:7" ht="15.75" customHeight="1" x14ac:dyDescent="0.2">
      <c r="E959" s="1"/>
      <c r="F959" s="1"/>
      <c r="G959" s="1"/>
    </row>
    <row r="960" spans="5:7" ht="15.75" customHeight="1" x14ac:dyDescent="0.2">
      <c r="E960" s="1"/>
      <c r="F960" s="1"/>
      <c r="G960" s="1"/>
    </row>
    <row r="961" spans="5:7" ht="15.75" customHeight="1" x14ac:dyDescent="0.2">
      <c r="E961" s="1"/>
      <c r="F961" s="1"/>
      <c r="G961" s="1"/>
    </row>
    <row r="962" spans="5:7" ht="15.75" customHeight="1" x14ac:dyDescent="0.2">
      <c r="E962" s="1"/>
      <c r="F962" s="1"/>
      <c r="G962" s="1"/>
    </row>
    <row r="963" spans="5:7" ht="15.75" customHeight="1" x14ac:dyDescent="0.2">
      <c r="E963" s="1"/>
      <c r="F963" s="1"/>
      <c r="G963" s="1"/>
    </row>
    <row r="964" spans="5:7" ht="15.75" customHeight="1" x14ac:dyDescent="0.2">
      <c r="E964" s="1"/>
      <c r="F964" s="1"/>
      <c r="G964" s="1"/>
    </row>
    <row r="965" spans="5:7" ht="15.75" customHeight="1" x14ac:dyDescent="0.2">
      <c r="E965" s="1"/>
      <c r="F965" s="1"/>
      <c r="G965" s="1"/>
    </row>
    <row r="966" spans="5:7" ht="15.75" customHeight="1" x14ac:dyDescent="0.2">
      <c r="E966" s="1"/>
      <c r="F966" s="1"/>
      <c r="G966" s="1"/>
    </row>
    <row r="967" spans="5:7" ht="15.75" customHeight="1" x14ac:dyDescent="0.2">
      <c r="E967" s="1"/>
      <c r="F967" s="1"/>
      <c r="G967" s="1"/>
    </row>
    <row r="968" spans="5:7" ht="15.75" customHeight="1" x14ac:dyDescent="0.2">
      <c r="E968" s="1"/>
      <c r="F968" s="1"/>
      <c r="G968" s="1"/>
    </row>
    <row r="969" spans="5:7" ht="15.75" customHeight="1" x14ac:dyDescent="0.2">
      <c r="E969" s="1"/>
      <c r="F969" s="1"/>
      <c r="G969" s="1"/>
    </row>
    <row r="970" spans="5:7" ht="15.75" customHeight="1" x14ac:dyDescent="0.2">
      <c r="E970" s="1"/>
      <c r="F970" s="1"/>
      <c r="G970" s="1"/>
    </row>
    <row r="971" spans="5:7" ht="15.75" customHeight="1" x14ac:dyDescent="0.2">
      <c r="E971" s="1"/>
      <c r="F971" s="1"/>
      <c r="G971" s="1"/>
    </row>
    <row r="972" spans="5:7" ht="15.75" customHeight="1" x14ac:dyDescent="0.2">
      <c r="E972" s="1"/>
      <c r="F972" s="1"/>
      <c r="G972" s="1"/>
    </row>
    <row r="973" spans="5:7" ht="15.75" customHeight="1" x14ac:dyDescent="0.2">
      <c r="E973" s="1"/>
      <c r="F973" s="1"/>
      <c r="G973" s="1"/>
    </row>
    <row r="974" spans="5:7" ht="15.75" customHeight="1" x14ac:dyDescent="0.2">
      <c r="E974" s="1"/>
      <c r="F974" s="1"/>
      <c r="G974" s="1"/>
    </row>
    <row r="975" spans="5:7" ht="15.75" customHeight="1" x14ac:dyDescent="0.2">
      <c r="E975" s="1"/>
      <c r="F975" s="1"/>
      <c r="G975" s="1"/>
    </row>
    <row r="976" spans="5:7" ht="15.75" customHeight="1" x14ac:dyDescent="0.2">
      <c r="E976" s="1"/>
      <c r="F976" s="1"/>
      <c r="G976" s="1"/>
    </row>
    <row r="977" spans="5:7" ht="15.75" customHeight="1" x14ac:dyDescent="0.2">
      <c r="E977" s="1"/>
      <c r="F977" s="1"/>
      <c r="G977" s="1"/>
    </row>
    <row r="978" spans="5:7" ht="15.75" customHeight="1" x14ac:dyDescent="0.2">
      <c r="E978" s="1"/>
      <c r="F978" s="1"/>
      <c r="G978" s="1"/>
    </row>
    <row r="979" spans="5:7" ht="15.75" customHeight="1" x14ac:dyDescent="0.2">
      <c r="E979" s="1"/>
      <c r="F979" s="1"/>
      <c r="G979" s="1"/>
    </row>
    <row r="980" spans="5:7" ht="15.75" customHeight="1" x14ac:dyDescent="0.2">
      <c r="E980" s="1"/>
      <c r="F980" s="1"/>
      <c r="G980" s="1"/>
    </row>
    <row r="981" spans="5:7" ht="15.75" customHeight="1" x14ac:dyDescent="0.2">
      <c r="E981" s="1"/>
      <c r="F981" s="1"/>
      <c r="G981" s="1"/>
    </row>
    <row r="982" spans="5:7" ht="15.75" customHeight="1" x14ac:dyDescent="0.2">
      <c r="E982" s="1"/>
      <c r="F982" s="1"/>
      <c r="G982" s="1"/>
    </row>
    <row r="983" spans="5:7" ht="15.75" customHeight="1" x14ac:dyDescent="0.2">
      <c r="E983" s="1"/>
      <c r="F983" s="1"/>
      <c r="G983" s="1"/>
    </row>
    <row r="984" spans="5:7" ht="15.75" customHeight="1" x14ac:dyDescent="0.2">
      <c r="E984" s="1"/>
      <c r="F984" s="1"/>
      <c r="G984" s="1"/>
    </row>
    <row r="985" spans="5:7" ht="15.75" customHeight="1" x14ac:dyDescent="0.2">
      <c r="E985" s="1"/>
      <c r="F985" s="1"/>
      <c r="G985" s="1"/>
    </row>
    <row r="986" spans="5:7" ht="15.75" customHeight="1" x14ac:dyDescent="0.2">
      <c r="E986" s="1"/>
      <c r="F986" s="1"/>
      <c r="G986" s="1"/>
    </row>
    <row r="987" spans="5:7" ht="15.75" customHeight="1" x14ac:dyDescent="0.2">
      <c r="E987" s="1"/>
      <c r="F987" s="1"/>
      <c r="G987" s="1"/>
    </row>
    <row r="988" spans="5:7" ht="15.75" customHeight="1" x14ac:dyDescent="0.2">
      <c r="E988" s="1"/>
      <c r="F988" s="1"/>
      <c r="G988" s="1"/>
    </row>
    <row r="989" spans="5:7" ht="15.75" customHeight="1" x14ac:dyDescent="0.2">
      <c r="E989" s="1"/>
      <c r="F989" s="1"/>
      <c r="G989" s="1"/>
    </row>
    <row r="990" spans="5:7" ht="15.75" customHeight="1" x14ac:dyDescent="0.2">
      <c r="E990" s="1"/>
      <c r="F990" s="1"/>
      <c r="G990" s="1"/>
    </row>
    <row r="991" spans="5:7" ht="15.75" customHeight="1" x14ac:dyDescent="0.2">
      <c r="E991" s="1"/>
      <c r="F991" s="1"/>
      <c r="G991" s="1"/>
    </row>
    <row r="992" spans="5:7" ht="15.75" customHeight="1" x14ac:dyDescent="0.2">
      <c r="E992" s="1"/>
      <c r="F992" s="1"/>
      <c r="G992" s="1"/>
    </row>
    <row r="993" spans="5:7" ht="15.75" customHeight="1" x14ac:dyDescent="0.2">
      <c r="E993" s="1"/>
      <c r="F993" s="1"/>
      <c r="G993" s="1"/>
    </row>
    <row r="994" spans="5:7" ht="15.75" customHeight="1" x14ac:dyDescent="0.2">
      <c r="E994" s="1"/>
      <c r="F994" s="1"/>
      <c r="G994" s="1"/>
    </row>
    <row r="995" spans="5:7" ht="15.75" customHeight="1" x14ac:dyDescent="0.2">
      <c r="E995" s="1"/>
      <c r="F995" s="1"/>
      <c r="G995" s="1"/>
    </row>
    <row r="996" spans="5:7" ht="15.75" customHeight="1" x14ac:dyDescent="0.2">
      <c r="E996" s="1"/>
      <c r="F996" s="1"/>
      <c r="G996" s="1"/>
    </row>
    <row r="997" spans="5:7" ht="15.75" customHeight="1" x14ac:dyDescent="0.2">
      <c r="E997" s="1"/>
      <c r="F997" s="1"/>
      <c r="G997" s="1"/>
    </row>
    <row r="998" spans="5:7" ht="15.75" customHeight="1" x14ac:dyDescent="0.2">
      <c r="E998" s="1"/>
      <c r="F998" s="1"/>
      <c r="G998" s="1"/>
    </row>
    <row r="999" spans="5:7" ht="15.75" customHeight="1" x14ac:dyDescent="0.2">
      <c r="E999" s="1"/>
      <c r="F999" s="1"/>
      <c r="G999" s="1"/>
    </row>
    <row r="1000" spans="5:7" ht="15.75" customHeight="1" x14ac:dyDescent="0.2">
      <c r="E1000" s="1"/>
      <c r="F1000" s="1"/>
      <c r="G1000" s="1"/>
    </row>
  </sheetData>
  <mergeCells count="11">
    <mergeCell ref="BH2:BK2"/>
    <mergeCell ref="H1:BK1"/>
    <mergeCell ref="H2:M2"/>
    <mergeCell ref="N2:S2"/>
    <mergeCell ref="T2:Y2"/>
    <mergeCell ref="Z2:AG2"/>
    <mergeCell ref="AH2:AM2"/>
    <mergeCell ref="AN2:AS2"/>
    <mergeCell ref="AT2:AU2"/>
    <mergeCell ref="AV2:BA2"/>
    <mergeCell ref="BB2:BG2"/>
  </mergeCells>
  <dataValidations count="1">
    <dataValidation type="list" allowBlank="1" showInputMessage="1" showErrorMessage="1" sqref="C5:C258" xr:uid="{00000000-0002-0000-0A00-000000000000}">
      <formula1>E5:G5</formula1>
    </dataValidation>
  </dataValidation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outlinePr summaryBelow="0" summaryRight="0"/>
  </sheetPr>
  <dimension ref="A1:BL1000"/>
  <sheetViews>
    <sheetView tabSelected="1" zoomScale="106" zoomScaleNormal="106" workbookViewId="0">
      <selection activeCell="B2" sqref="B2"/>
    </sheetView>
  </sheetViews>
  <sheetFormatPr defaultColWidth="14.42578125" defaultRowHeight="15" customHeight="1" x14ac:dyDescent="0.2"/>
  <cols>
    <col min="1" max="1" width="4.85546875" style="85" customWidth="1"/>
    <col min="2" max="2" width="104.85546875" style="85" customWidth="1"/>
    <col min="3" max="3" width="80.85546875" style="87" customWidth="1"/>
    <col min="4" max="4" width="20.7109375" style="85" hidden="1" customWidth="1"/>
    <col min="5" max="5" width="19.42578125" style="85" hidden="1" customWidth="1"/>
    <col min="6" max="6" width="17" style="85" hidden="1" customWidth="1"/>
    <col min="7" max="7" width="60" style="85" hidden="1" customWidth="1"/>
    <col min="8" max="9" width="6.42578125" style="85" hidden="1" customWidth="1"/>
    <col min="10" max="11" width="10.42578125" style="85" hidden="1" customWidth="1"/>
    <col min="12" max="13" width="15.85546875" style="85" hidden="1" customWidth="1"/>
    <col min="14" max="15" width="23.140625" style="85" hidden="1" customWidth="1"/>
    <col min="16" max="23" width="14.42578125" style="85" hidden="1" customWidth="1"/>
    <col min="24" max="25" width="15.7109375" style="85" hidden="1" customWidth="1"/>
    <col min="26" max="37" width="14.42578125" style="85" hidden="1" customWidth="1"/>
    <col min="38" max="39" width="19.42578125" style="85" hidden="1" customWidth="1"/>
    <col min="40" max="41" width="18.42578125" style="85" hidden="1" customWidth="1"/>
    <col min="42" max="45" width="14.42578125" style="85" hidden="1" customWidth="1"/>
    <col min="46" max="47" width="32.7109375" style="85" hidden="1" customWidth="1"/>
    <col min="48" max="57" width="0" style="85" hidden="1" customWidth="1"/>
    <col min="58" max="59" width="16.28515625" style="85" hidden="1" customWidth="1"/>
    <col min="60" max="61" width="16.7109375" style="85" hidden="1" customWidth="1"/>
    <col min="62" max="63" width="20.42578125" style="85" hidden="1" customWidth="1"/>
    <col min="64" max="64" width="0" style="85" hidden="1" customWidth="1"/>
    <col min="65" max="16384" width="14.42578125" style="85"/>
  </cols>
  <sheetData>
    <row r="1" spans="1:64" ht="15.75" customHeight="1" thickBot="1" x14ac:dyDescent="0.25">
      <c r="B1" s="86" t="s">
        <v>646</v>
      </c>
      <c r="E1" s="88"/>
      <c r="F1" s="88"/>
      <c r="G1" s="88"/>
      <c r="H1" s="167" t="s">
        <v>0</v>
      </c>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c r="AO1" s="167"/>
      <c r="AP1" s="167"/>
      <c r="AQ1" s="167"/>
      <c r="AR1" s="167"/>
      <c r="AS1" s="167"/>
      <c r="AT1" s="167"/>
      <c r="AU1" s="167"/>
      <c r="AV1" s="167"/>
      <c r="AW1" s="167"/>
      <c r="AX1" s="167"/>
      <c r="AY1" s="167"/>
      <c r="AZ1" s="167"/>
      <c r="BA1" s="167"/>
      <c r="BB1" s="167"/>
      <c r="BC1" s="167"/>
      <c r="BD1" s="167"/>
      <c r="BE1" s="167"/>
      <c r="BF1" s="167"/>
      <c r="BG1" s="167"/>
      <c r="BH1" s="167"/>
      <c r="BI1" s="167"/>
      <c r="BJ1" s="167"/>
      <c r="BK1" s="167"/>
    </row>
    <row r="2" spans="1:64" ht="27" thickBot="1" x14ac:dyDescent="0.45">
      <c r="B2" s="154" t="s">
        <v>647</v>
      </c>
      <c r="E2" s="88">
        <v>1</v>
      </c>
      <c r="F2" s="88">
        <v>0</v>
      </c>
      <c r="G2" s="88">
        <v>-1</v>
      </c>
      <c r="H2" s="164" t="s">
        <v>1</v>
      </c>
      <c r="I2" s="166"/>
      <c r="J2" s="166"/>
      <c r="K2" s="166"/>
      <c r="L2" s="166"/>
      <c r="M2" s="165"/>
      <c r="N2" s="164" t="s">
        <v>2</v>
      </c>
      <c r="O2" s="166"/>
      <c r="P2" s="166"/>
      <c r="Q2" s="166"/>
      <c r="R2" s="166"/>
      <c r="S2" s="165"/>
      <c r="T2" s="164" t="s">
        <v>3</v>
      </c>
      <c r="U2" s="166"/>
      <c r="V2" s="166"/>
      <c r="W2" s="166"/>
      <c r="X2" s="166"/>
      <c r="Y2" s="165"/>
      <c r="Z2" s="164" t="s">
        <v>4</v>
      </c>
      <c r="AA2" s="166"/>
      <c r="AB2" s="166"/>
      <c r="AC2" s="166"/>
      <c r="AD2" s="166"/>
      <c r="AE2" s="166"/>
      <c r="AF2" s="166"/>
      <c r="AG2" s="165"/>
      <c r="AH2" s="164" t="s">
        <v>5</v>
      </c>
      <c r="AI2" s="166"/>
      <c r="AJ2" s="166"/>
      <c r="AK2" s="166"/>
      <c r="AL2" s="166"/>
      <c r="AM2" s="165"/>
      <c r="AN2" s="164" t="s">
        <v>6</v>
      </c>
      <c r="AO2" s="166"/>
      <c r="AP2" s="166"/>
      <c r="AQ2" s="166"/>
      <c r="AR2" s="166"/>
      <c r="AS2" s="165"/>
      <c r="AT2" s="164" t="s">
        <v>7</v>
      </c>
      <c r="AU2" s="165"/>
      <c r="AV2" s="164" t="s">
        <v>8</v>
      </c>
      <c r="AW2" s="166"/>
      <c r="AX2" s="166"/>
      <c r="AY2" s="166"/>
      <c r="AZ2" s="166"/>
      <c r="BA2" s="165"/>
      <c r="BB2" s="164" t="s">
        <v>9</v>
      </c>
      <c r="BC2" s="166"/>
      <c r="BD2" s="166"/>
      <c r="BE2" s="166"/>
      <c r="BF2" s="166"/>
      <c r="BG2" s="165"/>
      <c r="BH2" s="164" t="s">
        <v>10</v>
      </c>
      <c r="BI2" s="166"/>
      <c r="BJ2" s="166"/>
      <c r="BK2" s="165"/>
    </row>
    <row r="3" spans="1:64" ht="15.75" customHeight="1" thickBot="1" x14ac:dyDescent="0.25">
      <c r="E3" s="89" t="s">
        <v>11</v>
      </c>
      <c r="F3" s="89" t="s">
        <v>12</v>
      </c>
      <c r="G3" s="89" t="s">
        <v>13</v>
      </c>
      <c r="H3" s="90" t="s">
        <v>14</v>
      </c>
      <c r="I3" s="91"/>
      <c r="J3" s="92" t="s">
        <v>15</v>
      </c>
      <c r="K3" s="93"/>
      <c r="L3" s="94" t="s">
        <v>16</v>
      </c>
      <c r="M3" s="95"/>
      <c r="N3" s="90" t="s">
        <v>17</v>
      </c>
      <c r="O3" s="91"/>
      <c r="P3" s="92" t="s">
        <v>18</v>
      </c>
      <c r="Q3" s="93"/>
      <c r="R3" s="92" t="s">
        <v>19</v>
      </c>
      <c r="S3" s="95"/>
      <c r="T3" s="90" t="s">
        <v>20</v>
      </c>
      <c r="U3" s="91"/>
      <c r="V3" s="92" t="s">
        <v>21</v>
      </c>
      <c r="W3" s="93"/>
      <c r="X3" s="92" t="s">
        <v>22</v>
      </c>
      <c r="Y3" s="95"/>
      <c r="Z3" s="90" t="s">
        <v>23</v>
      </c>
      <c r="AA3" s="91"/>
      <c r="AB3" s="92" t="s">
        <v>24</v>
      </c>
      <c r="AC3" s="92"/>
      <c r="AD3" s="92" t="s">
        <v>25</v>
      </c>
      <c r="AE3" s="93"/>
      <c r="AF3" s="92" t="s">
        <v>26</v>
      </c>
      <c r="AG3" s="95"/>
      <c r="AH3" s="90" t="s">
        <v>27</v>
      </c>
      <c r="AI3" s="91"/>
      <c r="AJ3" s="92" t="s">
        <v>28</v>
      </c>
      <c r="AK3" s="93"/>
      <c r="AL3" s="92" t="s">
        <v>29</v>
      </c>
      <c r="AM3" s="95"/>
      <c r="AN3" s="90" t="s">
        <v>30</v>
      </c>
      <c r="AO3" s="91"/>
      <c r="AP3" s="92" t="s">
        <v>31</v>
      </c>
      <c r="AQ3" s="93"/>
      <c r="AR3" s="92" t="s">
        <v>32</v>
      </c>
      <c r="AS3" s="96"/>
      <c r="AT3" s="90" t="s">
        <v>33</v>
      </c>
      <c r="AU3" s="95"/>
      <c r="AV3" s="90" t="s">
        <v>34</v>
      </c>
      <c r="AW3" s="91"/>
      <c r="AX3" s="92" t="s">
        <v>35</v>
      </c>
      <c r="AY3" s="93"/>
      <c r="AZ3" s="92" t="s">
        <v>36</v>
      </c>
      <c r="BA3" s="95"/>
      <c r="BB3" s="90" t="s">
        <v>37</v>
      </c>
      <c r="BC3" s="91"/>
      <c r="BD3" s="92" t="s">
        <v>38</v>
      </c>
      <c r="BE3" s="93"/>
      <c r="BF3" s="92" t="s">
        <v>39</v>
      </c>
      <c r="BG3" s="95"/>
      <c r="BH3" s="97" t="s">
        <v>40</v>
      </c>
      <c r="BI3" s="98"/>
      <c r="BJ3" s="92" t="s">
        <v>41</v>
      </c>
      <c r="BK3" s="99"/>
    </row>
    <row r="4" spans="1:64" ht="15.75" customHeight="1" thickBot="1" x14ac:dyDescent="0.25">
      <c r="B4" s="89" t="s">
        <v>42</v>
      </c>
      <c r="C4" s="89"/>
      <c r="D4" s="89"/>
      <c r="E4" s="100" t="s">
        <v>43</v>
      </c>
      <c r="F4" s="101" t="s">
        <v>44</v>
      </c>
      <c r="G4" s="102" t="s">
        <v>45</v>
      </c>
      <c r="H4" s="103" t="s">
        <v>46</v>
      </c>
      <c r="I4" s="104"/>
      <c r="J4" s="105" t="s">
        <v>47</v>
      </c>
      <c r="K4" s="106"/>
      <c r="L4" s="107" t="s">
        <v>48</v>
      </c>
      <c r="M4" s="108"/>
      <c r="N4" s="103" t="s">
        <v>49</v>
      </c>
      <c r="O4" s="104"/>
      <c r="P4" s="105" t="s">
        <v>50</v>
      </c>
      <c r="Q4" s="106"/>
      <c r="R4" s="105" t="s">
        <v>51</v>
      </c>
      <c r="S4" s="108"/>
      <c r="T4" s="103" t="s">
        <v>52</v>
      </c>
      <c r="U4" s="104"/>
      <c r="V4" s="105" t="s">
        <v>53</v>
      </c>
      <c r="W4" s="106"/>
      <c r="X4" s="105" t="s">
        <v>54</v>
      </c>
      <c r="Y4" s="108"/>
      <c r="Z4" s="103" t="s">
        <v>55</v>
      </c>
      <c r="AA4" s="104"/>
      <c r="AB4" s="105" t="s">
        <v>56</v>
      </c>
      <c r="AC4" s="105"/>
      <c r="AD4" s="105" t="s">
        <v>57</v>
      </c>
      <c r="AE4" s="106"/>
      <c r="AF4" s="105" t="s">
        <v>58</v>
      </c>
      <c r="AG4" s="108"/>
      <c r="AH4" s="103" t="s">
        <v>59</v>
      </c>
      <c r="AI4" s="104"/>
      <c r="AJ4" s="105" t="s">
        <v>60</v>
      </c>
      <c r="AK4" s="106"/>
      <c r="AL4" s="105" t="s">
        <v>61</v>
      </c>
      <c r="AM4" s="108"/>
      <c r="AN4" s="103" t="s">
        <v>62</v>
      </c>
      <c r="AO4" s="104"/>
      <c r="AP4" s="105" t="s">
        <v>63</v>
      </c>
      <c r="AQ4" s="106"/>
      <c r="AR4" s="105" t="s">
        <v>64</v>
      </c>
      <c r="AS4" s="109"/>
      <c r="AT4" s="103" t="s">
        <v>65</v>
      </c>
      <c r="AU4" s="108"/>
      <c r="AV4" s="103" t="s">
        <v>66</v>
      </c>
      <c r="AW4" s="104"/>
      <c r="AX4" s="105" t="s">
        <v>67</v>
      </c>
      <c r="AY4" s="106"/>
      <c r="AZ4" s="105" t="s">
        <v>68</v>
      </c>
      <c r="BA4" s="108"/>
      <c r="BB4" s="103" t="s">
        <v>69</v>
      </c>
      <c r="BC4" s="104"/>
      <c r="BD4" s="105" t="s">
        <v>70</v>
      </c>
      <c r="BE4" s="106"/>
      <c r="BF4" s="105" t="s">
        <v>71</v>
      </c>
      <c r="BG4" s="108"/>
      <c r="BH4" s="103" t="s">
        <v>72</v>
      </c>
      <c r="BI4" s="108"/>
      <c r="BJ4" s="105" t="s">
        <v>73</v>
      </c>
      <c r="BK4" s="110"/>
    </row>
    <row r="5" spans="1:64" ht="13.5" thickBot="1" x14ac:dyDescent="0.25">
      <c r="A5" s="111" t="s">
        <v>74</v>
      </c>
      <c r="B5" s="112" t="s">
        <v>75</v>
      </c>
      <c r="C5" s="83"/>
      <c r="D5" s="113">
        <f>IF(EXACT(C5,E5),$E$2,IF(EXACT(C5,F5),$F$2,IF(EXACT(C5,G5),$G$2,0)))</f>
        <v>0</v>
      </c>
      <c r="E5" s="114" t="s">
        <v>76</v>
      </c>
      <c r="F5" s="115" t="s">
        <v>77</v>
      </c>
      <c r="G5" s="116" t="s">
        <v>78</v>
      </c>
      <c r="H5" s="117"/>
      <c r="I5" s="118">
        <f>H5*$D5</f>
        <v>0</v>
      </c>
      <c r="J5" s="118"/>
      <c r="K5" s="119">
        <f>J5*$D5</f>
        <v>0</v>
      </c>
      <c r="L5" s="120"/>
      <c r="M5" s="119">
        <f>L5*$D5</f>
        <v>0</v>
      </c>
      <c r="N5" s="117">
        <v>1</v>
      </c>
      <c r="O5" s="119">
        <f>N5*$D5</f>
        <v>0</v>
      </c>
      <c r="P5" s="118"/>
      <c r="Q5" s="119">
        <f>P5*$D5</f>
        <v>0</v>
      </c>
      <c r="R5" s="118"/>
      <c r="S5" s="119">
        <f t="shared" ref="S5:S68" si="0">R5*$D5</f>
        <v>0</v>
      </c>
      <c r="T5" s="117"/>
      <c r="U5" s="119">
        <f t="shared" ref="U5:U68" si="1">T5*$D5</f>
        <v>0</v>
      </c>
      <c r="V5" s="118"/>
      <c r="W5" s="119">
        <f t="shared" ref="W5:W68" si="2">V5*$D5</f>
        <v>0</v>
      </c>
      <c r="X5" s="118"/>
      <c r="Y5" s="119">
        <f t="shared" ref="Y5:Y68" si="3">X5*$D5</f>
        <v>0</v>
      </c>
      <c r="Z5" s="117"/>
      <c r="AA5" s="119">
        <f t="shared" ref="AA5:AA68" si="4">Z5*$D5</f>
        <v>0</v>
      </c>
      <c r="AB5" s="118"/>
      <c r="AC5" s="119">
        <f t="shared" ref="AC5:AC68" si="5">AB5*$D5</f>
        <v>0</v>
      </c>
      <c r="AD5" s="118"/>
      <c r="AE5" s="119">
        <f t="shared" ref="AE5:AE68" si="6">AD5*$D5</f>
        <v>0</v>
      </c>
      <c r="AF5" s="118"/>
      <c r="AG5" s="119">
        <f t="shared" ref="AG5:AG68" si="7">AF5*$D5</f>
        <v>0</v>
      </c>
      <c r="AH5" s="117"/>
      <c r="AI5" s="119">
        <f t="shared" ref="AI5:AI68" si="8">AH5*$D5</f>
        <v>0</v>
      </c>
      <c r="AJ5" s="118"/>
      <c r="AK5" s="119">
        <f t="shared" ref="AK5:AK68" si="9">AJ5*$D5</f>
        <v>0</v>
      </c>
      <c r="AL5" s="118"/>
      <c r="AM5" s="119">
        <f t="shared" ref="AM5:AM68" si="10">AL5*$D5</f>
        <v>0</v>
      </c>
      <c r="AN5" s="117"/>
      <c r="AO5" s="119">
        <f t="shared" ref="AO5:AO68" si="11">AN5*$D5</f>
        <v>0</v>
      </c>
      <c r="AP5" s="118"/>
      <c r="AQ5" s="119">
        <f t="shared" ref="AQ5:AQ68" si="12">AP5*$D5</f>
        <v>0</v>
      </c>
      <c r="AR5" s="118"/>
      <c r="AS5" s="119">
        <f t="shared" ref="AS5:AS68" si="13">AR5*$D5</f>
        <v>0</v>
      </c>
      <c r="AT5" s="117"/>
      <c r="AU5" s="119">
        <f t="shared" ref="AU5:AU68" si="14">AT5*$D5</f>
        <v>0</v>
      </c>
      <c r="AV5" s="117"/>
      <c r="AW5" s="119">
        <f t="shared" ref="AW5:AW68" si="15">AV5*$D5</f>
        <v>0</v>
      </c>
      <c r="AX5" s="118"/>
      <c r="AY5" s="119">
        <f t="shared" ref="AY5:AY68" si="16">AX5*$D5</f>
        <v>0</v>
      </c>
      <c r="AZ5" s="118"/>
      <c r="BA5" s="119">
        <f t="shared" ref="BA5:BA68" si="17">AZ5*$D5</f>
        <v>0</v>
      </c>
      <c r="BB5" s="117"/>
      <c r="BC5" s="119">
        <f t="shared" ref="BC5:BC68" si="18">BB5*$D5</f>
        <v>0</v>
      </c>
      <c r="BD5" s="118"/>
      <c r="BE5" s="119">
        <f t="shared" ref="BE5:BE68" si="19">BD5*$D5</f>
        <v>0</v>
      </c>
      <c r="BF5" s="118"/>
      <c r="BG5" s="119">
        <f t="shared" ref="BG5:BG68" si="20">BF5*$D5</f>
        <v>0</v>
      </c>
      <c r="BH5" s="117"/>
      <c r="BI5" s="119">
        <f t="shared" ref="BI5:BI68" si="21">BH5*$D5</f>
        <v>0</v>
      </c>
      <c r="BJ5" s="118"/>
      <c r="BK5" s="120">
        <f t="shared" ref="BK5:BK68" si="22">BJ5*$D5</f>
        <v>0</v>
      </c>
      <c r="BL5" s="121"/>
    </row>
    <row r="6" spans="1:64" ht="13.5" thickBot="1" x14ac:dyDescent="0.25">
      <c r="A6" s="111" t="s">
        <v>79</v>
      </c>
      <c r="B6" s="122" t="s">
        <v>80</v>
      </c>
      <c r="C6" s="83"/>
      <c r="D6" s="113">
        <f t="shared" ref="D6:D69" si="23">IF(EXACT(C6,E6),$E$2,IF(EXACT(C6,F6),$F$2,IF(EXACT(C6,G6),$G$2,0)))</f>
        <v>0</v>
      </c>
      <c r="E6" s="123" t="s">
        <v>78</v>
      </c>
      <c r="F6" s="124" t="s">
        <v>77</v>
      </c>
      <c r="G6" s="125" t="s">
        <v>76</v>
      </c>
      <c r="H6" s="126"/>
      <c r="I6" s="127">
        <f t="shared" ref="I6:I69" si="24">H6*$D6</f>
        <v>0</v>
      </c>
      <c r="J6" s="127"/>
      <c r="K6" s="128">
        <f t="shared" ref="K6:K69" si="25">J6*$D6</f>
        <v>0</v>
      </c>
      <c r="L6" s="129"/>
      <c r="M6" s="128">
        <f t="shared" ref="M6:M69" si="26">L6*$D6</f>
        <v>0</v>
      </c>
      <c r="N6" s="126"/>
      <c r="O6" s="128">
        <f t="shared" ref="O6:O69" si="27">N6*$D6</f>
        <v>0</v>
      </c>
      <c r="P6" s="127"/>
      <c r="Q6" s="128">
        <f t="shared" ref="Q6:Q69" si="28">P6*$D6</f>
        <v>0</v>
      </c>
      <c r="R6" s="127"/>
      <c r="S6" s="128">
        <f t="shared" si="0"/>
        <v>0</v>
      </c>
      <c r="T6" s="126">
        <v>1</v>
      </c>
      <c r="U6" s="128">
        <f t="shared" si="1"/>
        <v>0</v>
      </c>
      <c r="V6" s="127"/>
      <c r="W6" s="128">
        <f t="shared" si="2"/>
        <v>0</v>
      </c>
      <c r="X6" s="127"/>
      <c r="Y6" s="128">
        <f t="shared" si="3"/>
        <v>0</v>
      </c>
      <c r="Z6" s="126"/>
      <c r="AA6" s="128">
        <f t="shared" si="4"/>
        <v>0</v>
      </c>
      <c r="AB6" s="127"/>
      <c r="AC6" s="128">
        <f t="shared" si="5"/>
        <v>0</v>
      </c>
      <c r="AD6" s="127"/>
      <c r="AE6" s="128">
        <f t="shared" si="6"/>
        <v>0</v>
      </c>
      <c r="AF6" s="127"/>
      <c r="AG6" s="128">
        <f t="shared" si="7"/>
        <v>0</v>
      </c>
      <c r="AH6" s="126"/>
      <c r="AI6" s="128">
        <f t="shared" si="8"/>
        <v>0</v>
      </c>
      <c r="AJ6" s="127"/>
      <c r="AK6" s="128">
        <f t="shared" si="9"/>
        <v>0</v>
      </c>
      <c r="AL6" s="127"/>
      <c r="AM6" s="128">
        <f t="shared" si="10"/>
        <v>0</v>
      </c>
      <c r="AN6" s="126"/>
      <c r="AO6" s="128">
        <f t="shared" si="11"/>
        <v>0</v>
      </c>
      <c r="AP6" s="127"/>
      <c r="AQ6" s="128">
        <f t="shared" si="12"/>
        <v>0</v>
      </c>
      <c r="AR6" s="127"/>
      <c r="AS6" s="128">
        <f t="shared" si="13"/>
        <v>0</v>
      </c>
      <c r="AT6" s="126"/>
      <c r="AU6" s="128">
        <f t="shared" si="14"/>
        <v>0</v>
      </c>
      <c r="AV6" s="126"/>
      <c r="AW6" s="128">
        <f t="shared" si="15"/>
        <v>0</v>
      </c>
      <c r="AX6" s="127"/>
      <c r="AY6" s="128">
        <f t="shared" si="16"/>
        <v>0</v>
      </c>
      <c r="AZ6" s="127"/>
      <c r="BA6" s="128">
        <f t="shared" si="17"/>
        <v>0</v>
      </c>
      <c r="BB6" s="126"/>
      <c r="BC6" s="128">
        <f t="shared" si="18"/>
        <v>0</v>
      </c>
      <c r="BD6" s="127"/>
      <c r="BE6" s="128">
        <f t="shared" si="19"/>
        <v>0</v>
      </c>
      <c r="BF6" s="127"/>
      <c r="BG6" s="128">
        <f t="shared" si="20"/>
        <v>0</v>
      </c>
      <c r="BH6" s="126"/>
      <c r="BI6" s="128">
        <f t="shared" si="21"/>
        <v>0</v>
      </c>
      <c r="BJ6" s="127"/>
      <c r="BK6" s="129">
        <f t="shared" si="22"/>
        <v>0</v>
      </c>
      <c r="BL6" s="121"/>
    </row>
    <row r="7" spans="1:64" ht="13.5" thickBot="1" x14ac:dyDescent="0.25">
      <c r="A7" s="111" t="s">
        <v>81</v>
      </c>
      <c r="B7" s="122" t="s">
        <v>82</v>
      </c>
      <c r="C7" s="83"/>
      <c r="D7" s="113">
        <f t="shared" si="23"/>
        <v>0</v>
      </c>
      <c r="E7" s="123" t="s">
        <v>76</v>
      </c>
      <c r="F7" s="124" t="s">
        <v>77</v>
      </c>
      <c r="G7" s="125" t="s">
        <v>78</v>
      </c>
      <c r="H7" s="126"/>
      <c r="I7" s="127">
        <f t="shared" si="24"/>
        <v>0</v>
      </c>
      <c r="J7" s="127"/>
      <c r="K7" s="128">
        <f t="shared" si="25"/>
        <v>0</v>
      </c>
      <c r="L7" s="129"/>
      <c r="M7" s="128">
        <f t="shared" si="26"/>
        <v>0</v>
      </c>
      <c r="N7" s="126"/>
      <c r="O7" s="128">
        <f t="shared" si="27"/>
        <v>0</v>
      </c>
      <c r="P7" s="127"/>
      <c r="Q7" s="128">
        <f t="shared" si="28"/>
        <v>0</v>
      </c>
      <c r="R7" s="127"/>
      <c r="S7" s="128">
        <f t="shared" si="0"/>
        <v>0</v>
      </c>
      <c r="T7" s="126"/>
      <c r="U7" s="128">
        <f t="shared" si="1"/>
        <v>0</v>
      </c>
      <c r="V7" s="127"/>
      <c r="W7" s="128">
        <f t="shared" si="2"/>
        <v>0</v>
      </c>
      <c r="X7" s="127"/>
      <c r="Y7" s="128">
        <f t="shared" si="3"/>
        <v>0</v>
      </c>
      <c r="Z7" s="126"/>
      <c r="AA7" s="128">
        <f t="shared" si="4"/>
        <v>0</v>
      </c>
      <c r="AB7" s="127"/>
      <c r="AC7" s="128">
        <f t="shared" si="5"/>
        <v>0</v>
      </c>
      <c r="AD7" s="127"/>
      <c r="AE7" s="128">
        <f t="shared" si="6"/>
        <v>0</v>
      </c>
      <c r="AF7" s="127"/>
      <c r="AG7" s="128">
        <f t="shared" si="7"/>
        <v>0</v>
      </c>
      <c r="AH7" s="126"/>
      <c r="AI7" s="128">
        <f t="shared" si="8"/>
        <v>0</v>
      </c>
      <c r="AJ7" s="127"/>
      <c r="AK7" s="128">
        <f t="shared" si="9"/>
        <v>0</v>
      </c>
      <c r="AL7" s="127"/>
      <c r="AM7" s="128">
        <f t="shared" si="10"/>
        <v>0</v>
      </c>
      <c r="AN7" s="126"/>
      <c r="AO7" s="128">
        <f t="shared" si="11"/>
        <v>0</v>
      </c>
      <c r="AP7" s="127"/>
      <c r="AQ7" s="128">
        <f t="shared" si="12"/>
        <v>0</v>
      </c>
      <c r="AR7" s="127"/>
      <c r="AS7" s="128">
        <f t="shared" si="13"/>
        <v>0</v>
      </c>
      <c r="AT7" s="126"/>
      <c r="AU7" s="128">
        <f t="shared" si="14"/>
        <v>0</v>
      </c>
      <c r="AV7" s="126"/>
      <c r="AW7" s="128">
        <f t="shared" si="15"/>
        <v>0</v>
      </c>
      <c r="AX7" s="127"/>
      <c r="AY7" s="128">
        <f t="shared" si="16"/>
        <v>0</v>
      </c>
      <c r="AZ7" s="127"/>
      <c r="BA7" s="128">
        <f t="shared" si="17"/>
        <v>0</v>
      </c>
      <c r="BB7" s="126"/>
      <c r="BC7" s="128">
        <f t="shared" si="18"/>
        <v>0</v>
      </c>
      <c r="BD7" s="127"/>
      <c r="BE7" s="128">
        <f t="shared" si="19"/>
        <v>0</v>
      </c>
      <c r="BF7" s="127"/>
      <c r="BG7" s="128">
        <f t="shared" si="20"/>
        <v>0</v>
      </c>
      <c r="BH7" s="126">
        <v>1</v>
      </c>
      <c r="BI7" s="128">
        <f t="shared" si="21"/>
        <v>0</v>
      </c>
      <c r="BJ7" s="127"/>
      <c r="BK7" s="129">
        <f t="shared" si="22"/>
        <v>0</v>
      </c>
      <c r="BL7" s="121"/>
    </row>
    <row r="8" spans="1:64" ht="13.5" thickBot="1" x14ac:dyDescent="0.25">
      <c r="A8" s="111" t="s">
        <v>83</v>
      </c>
      <c r="B8" s="122" t="s">
        <v>84</v>
      </c>
      <c r="C8" s="83"/>
      <c r="D8" s="113">
        <f t="shared" si="23"/>
        <v>0</v>
      </c>
      <c r="E8" s="123" t="s">
        <v>76</v>
      </c>
      <c r="F8" s="124" t="s">
        <v>77</v>
      </c>
      <c r="G8" s="125" t="s">
        <v>78</v>
      </c>
      <c r="H8" s="126"/>
      <c r="I8" s="127">
        <f t="shared" si="24"/>
        <v>0</v>
      </c>
      <c r="J8" s="127"/>
      <c r="K8" s="128">
        <f t="shared" si="25"/>
        <v>0</v>
      </c>
      <c r="L8" s="129"/>
      <c r="M8" s="128">
        <f t="shared" si="26"/>
        <v>0</v>
      </c>
      <c r="N8" s="126"/>
      <c r="O8" s="128">
        <f t="shared" si="27"/>
        <v>0</v>
      </c>
      <c r="P8" s="127"/>
      <c r="Q8" s="128">
        <f t="shared" si="28"/>
        <v>0</v>
      </c>
      <c r="R8" s="127"/>
      <c r="S8" s="128">
        <f t="shared" si="0"/>
        <v>0</v>
      </c>
      <c r="T8" s="126"/>
      <c r="U8" s="128">
        <f t="shared" si="1"/>
        <v>0</v>
      </c>
      <c r="V8" s="127"/>
      <c r="W8" s="128">
        <f t="shared" si="2"/>
        <v>0</v>
      </c>
      <c r="X8" s="127"/>
      <c r="Y8" s="128">
        <f t="shared" si="3"/>
        <v>0</v>
      </c>
      <c r="Z8" s="126"/>
      <c r="AA8" s="128">
        <f t="shared" si="4"/>
        <v>0</v>
      </c>
      <c r="AB8" s="127"/>
      <c r="AC8" s="128">
        <f t="shared" si="5"/>
        <v>0</v>
      </c>
      <c r="AD8" s="127"/>
      <c r="AE8" s="128">
        <f t="shared" si="6"/>
        <v>0</v>
      </c>
      <c r="AF8" s="127"/>
      <c r="AG8" s="128">
        <f t="shared" si="7"/>
        <v>0</v>
      </c>
      <c r="AH8" s="126"/>
      <c r="AI8" s="128">
        <f t="shared" si="8"/>
        <v>0</v>
      </c>
      <c r="AJ8" s="127"/>
      <c r="AK8" s="128">
        <f t="shared" si="9"/>
        <v>0</v>
      </c>
      <c r="AL8" s="127"/>
      <c r="AM8" s="128">
        <f t="shared" si="10"/>
        <v>0</v>
      </c>
      <c r="AN8" s="126"/>
      <c r="AO8" s="128">
        <f t="shared" si="11"/>
        <v>0</v>
      </c>
      <c r="AP8" s="127">
        <v>1</v>
      </c>
      <c r="AQ8" s="128">
        <f t="shared" si="12"/>
        <v>0</v>
      </c>
      <c r="AR8" s="127"/>
      <c r="AS8" s="128">
        <f t="shared" si="13"/>
        <v>0</v>
      </c>
      <c r="AT8" s="126"/>
      <c r="AU8" s="128">
        <f t="shared" si="14"/>
        <v>0</v>
      </c>
      <c r="AV8" s="126"/>
      <c r="AW8" s="128">
        <f t="shared" si="15"/>
        <v>0</v>
      </c>
      <c r="AX8" s="127"/>
      <c r="AY8" s="128">
        <f t="shared" si="16"/>
        <v>0</v>
      </c>
      <c r="AZ8" s="127"/>
      <c r="BA8" s="128">
        <f t="shared" si="17"/>
        <v>0</v>
      </c>
      <c r="BB8" s="126"/>
      <c r="BC8" s="128">
        <f t="shared" si="18"/>
        <v>0</v>
      </c>
      <c r="BD8" s="127"/>
      <c r="BE8" s="128">
        <f t="shared" si="19"/>
        <v>0</v>
      </c>
      <c r="BF8" s="127"/>
      <c r="BG8" s="128">
        <f t="shared" si="20"/>
        <v>0</v>
      </c>
      <c r="BH8" s="126"/>
      <c r="BI8" s="128">
        <f t="shared" si="21"/>
        <v>0</v>
      </c>
      <c r="BJ8" s="127"/>
      <c r="BK8" s="129">
        <f t="shared" si="22"/>
        <v>0</v>
      </c>
      <c r="BL8" s="121"/>
    </row>
    <row r="9" spans="1:64" ht="13.5" thickBot="1" x14ac:dyDescent="0.25">
      <c r="A9" s="111" t="s">
        <v>85</v>
      </c>
      <c r="B9" s="122" t="s">
        <v>86</v>
      </c>
      <c r="C9" s="83"/>
      <c r="D9" s="113">
        <f t="shared" si="23"/>
        <v>0</v>
      </c>
      <c r="E9" s="123" t="s">
        <v>76</v>
      </c>
      <c r="F9" s="124" t="s">
        <v>77</v>
      </c>
      <c r="G9" s="125" t="s">
        <v>78</v>
      </c>
      <c r="H9" s="126"/>
      <c r="I9" s="127">
        <f t="shared" si="24"/>
        <v>0</v>
      </c>
      <c r="J9" s="127">
        <v>1</v>
      </c>
      <c r="K9" s="128">
        <f t="shared" si="25"/>
        <v>0</v>
      </c>
      <c r="L9" s="129"/>
      <c r="M9" s="128">
        <f t="shared" si="26"/>
        <v>0</v>
      </c>
      <c r="N9" s="126"/>
      <c r="O9" s="128">
        <f t="shared" si="27"/>
        <v>0</v>
      </c>
      <c r="P9" s="127"/>
      <c r="Q9" s="128">
        <f t="shared" si="28"/>
        <v>0</v>
      </c>
      <c r="R9" s="127"/>
      <c r="S9" s="128">
        <f t="shared" si="0"/>
        <v>0</v>
      </c>
      <c r="T9" s="126"/>
      <c r="U9" s="128">
        <f t="shared" si="1"/>
        <v>0</v>
      </c>
      <c r="V9" s="127"/>
      <c r="W9" s="128">
        <f t="shared" si="2"/>
        <v>0</v>
      </c>
      <c r="X9" s="127"/>
      <c r="Y9" s="128">
        <f t="shared" si="3"/>
        <v>0</v>
      </c>
      <c r="Z9" s="126"/>
      <c r="AA9" s="128">
        <f t="shared" si="4"/>
        <v>0</v>
      </c>
      <c r="AB9" s="127"/>
      <c r="AC9" s="128">
        <f t="shared" si="5"/>
        <v>0</v>
      </c>
      <c r="AD9" s="127"/>
      <c r="AE9" s="128">
        <f t="shared" si="6"/>
        <v>0</v>
      </c>
      <c r="AF9" s="127"/>
      <c r="AG9" s="128">
        <f t="shared" si="7"/>
        <v>0</v>
      </c>
      <c r="AH9" s="126"/>
      <c r="AI9" s="128">
        <f t="shared" si="8"/>
        <v>0</v>
      </c>
      <c r="AJ9" s="127"/>
      <c r="AK9" s="128">
        <f t="shared" si="9"/>
        <v>0</v>
      </c>
      <c r="AL9" s="127"/>
      <c r="AM9" s="128">
        <f t="shared" si="10"/>
        <v>0</v>
      </c>
      <c r="AN9" s="126"/>
      <c r="AO9" s="128">
        <f t="shared" si="11"/>
        <v>0</v>
      </c>
      <c r="AP9" s="127"/>
      <c r="AQ9" s="128">
        <f t="shared" si="12"/>
        <v>0</v>
      </c>
      <c r="AR9" s="127"/>
      <c r="AS9" s="128">
        <f t="shared" si="13"/>
        <v>0</v>
      </c>
      <c r="AT9" s="126"/>
      <c r="AU9" s="128">
        <f t="shared" si="14"/>
        <v>0</v>
      </c>
      <c r="AV9" s="126"/>
      <c r="AW9" s="128">
        <f t="shared" si="15"/>
        <v>0</v>
      </c>
      <c r="AX9" s="127"/>
      <c r="AY9" s="128">
        <f t="shared" si="16"/>
        <v>0</v>
      </c>
      <c r="AZ9" s="127"/>
      <c r="BA9" s="128">
        <f t="shared" si="17"/>
        <v>0</v>
      </c>
      <c r="BB9" s="126"/>
      <c r="BC9" s="128">
        <f t="shared" si="18"/>
        <v>0</v>
      </c>
      <c r="BD9" s="127"/>
      <c r="BE9" s="128">
        <f t="shared" si="19"/>
        <v>0</v>
      </c>
      <c r="BF9" s="127"/>
      <c r="BG9" s="128">
        <f t="shared" si="20"/>
        <v>0</v>
      </c>
      <c r="BH9" s="126"/>
      <c r="BI9" s="128">
        <f t="shared" si="21"/>
        <v>0</v>
      </c>
      <c r="BJ9" s="127"/>
      <c r="BK9" s="129">
        <f t="shared" si="22"/>
        <v>0</v>
      </c>
      <c r="BL9" s="121"/>
    </row>
    <row r="10" spans="1:64" ht="13.5" thickBot="1" x14ac:dyDescent="0.25">
      <c r="A10" s="111" t="s">
        <v>87</v>
      </c>
      <c r="B10" s="122" t="s">
        <v>88</v>
      </c>
      <c r="C10" s="83"/>
      <c r="D10" s="113">
        <f t="shared" si="23"/>
        <v>0</v>
      </c>
      <c r="E10" s="123" t="s">
        <v>76</v>
      </c>
      <c r="F10" s="124" t="s">
        <v>77</v>
      </c>
      <c r="G10" s="125" t="s">
        <v>78</v>
      </c>
      <c r="H10" s="126"/>
      <c r="I10" s="127">
        <f t="shared" si="24"/>
        <v>0</v>
      </c>
      <c r="J10" s="127"/>
      <c r="K10" s="128">
        <f t="shared" si="25"/>
        <v>0</v>
      </c>
      <c r="L10" s="129"/>
      <c r="M10" s="128">
        <f t="shared" si="26"/>
        <v>0</v>
      </c>
      <c r="N10" s="126"/>
      <c r="O10" s="128">
        <f t="shared" si="27"/>
        <v>0</v>
      </c>
      <c r="P10" s="127"/>
      <c r="Q10" s="128">
        <f t="shared" si="28"/>
        <v>0</v>
      </c>
      <c r="R10" s="127"/>
      <c r="S10" s="128">
        <f t="shared" si="0"/>
        <v>0</v>
      </c>
      <c r="T10" s="126"/>
      <c r="U10" s="128">
        <f t="shared" si="1"/>
        <v>0</v>
      </c>
      <c r="V10" s="127"/>
      <c r="W10" s="128">
        <f t="shared" si="2"/>
        <v>0</v>
      </c>
      <c r="X10" s="127"/>
      <c r="Y10" s="128">
        <f t="shared" si="3"/>
        <v>0</v>
      </c>
      <c r="Z10" s="126">
        <v>1</v>
      </c>
      <c r="AA10" s="128">
        <f t="shared" si="4"/>
        <v>0</v>
      </c>
      <c r="AB10" s="127"/>
      <c r="AC10" s="128">
        <f t="shared" si="5"/>
        <v>0</v>
      </c>
      <c r="AD10" s="127"/>
      <c r="AE10" s="128">
        <f t="shared" si="6"/>
        <v>0</v>
      </c>
      <c r="AF10" s="127"/>
      <c r="AG10" s="128">
        <f t="shared" si="7"/>
        <v>0</v>
      </c>
      <c r="AH10" s="126"/>
      <c r="AI10" s="128">
        <f t="shared" si="8"/>
        <v>0</v>
      </c>
      <c r="AJ10" s="127"/>
      <c r="AK10" s="128">
        <f t="shared" si="9"/>
        <v>0</v>
      </c>
      <c r="AL10" s="127"/>
      <c r="AM10" s="128">
        <f t="shared" si="10"/>
        <v>0</v>
      </c>
      <c r="AN10" s="126"/>
      <c r="AO10" s="128">
        <f t="shared" si="11"/>
        <v>0</v>
      </c>
      <c r="AP10" s="127"/>
      <c r="AQ10" s="128">
        <f t="shared" si="12"/>
        <v>0</v>
      </c>
      <c r="AR10" s="127"/>
      <c r="AS10" s="128">
        <f t="shared" si="13"/>
        <v>0</v>
      </c>
      <c r="AT10" s="126"/>
      <c r="AU10" s="128">
        <f t="shared" si="14"/>
        <v>0</v>
      </c>
      <c r="AV10" s="126"/>
      <c r="AW10" s="128">
        <f t="shared" si="15"/>
        <v>0</v>
      </c>
      <c r="AX10" s="127"/>
      <c r="AY10" s="128">
        <f t="shared" si="16"/>
        <v>0</v>
      </c>
      <c r="AZ10" s="127"/>
      <c r="BA10" s="128">
        <f t="shared" si="17"/>
        <v>0</v>
      </c>
      <c r="BB10" s="126"/>
      <c r="BC10" s="128">
        <f t="shared" si="18"/>
        <v>0</v>
      </c>
      <c r="BD10" s="127"/>
      <c r="BE10" s="128">
        <f t="shared" si="19"/>
        <v>0</v>
      </c>
      <c r="BF10" s="127"/>
      <c r="BG10" s="128">
        <f t="shared" si="20"/>
        <v>0</v>
      </c>
      <c r="BH10" s="126"/>
      <c r="BI10" s="128">
        <f t="shared" si="21"/>
        <v>0</v>
      </c>
      <c r="BJ10" s="127">
        <v>1</v>
      </c>
      <c r="BK10" s="129">
        <f t="shared" si="22"/>
        <v>0</v>
      </c>
      <c r="BL10" s="121"/>
    </row>
    <row r="11" spans="1:64" ht="13.5" thickBot="1" x14ac:dyDescent="0.25">
      <c r="A11" s="111" t="s">
        <v>89</v>
      </c>
      <c r="B11" s="122" t="s">
        <v>90</v>
      </c>
      <c r="C11" s="83"/>
      <c r="D11" s="113">
        <f t="shared" si="23"/>
        <v>0</v>
      </c>
      <c r="E11" s="123" t="s">
        <v>76</v>
      </c>
      <c r="F11" s="124" t="s">
        <v>77</v>
      </c>
      <c r="G11" s="125" t="s">
        <v>78</v>
      </c>
      <c r="H11" s="126"/>
      <c r="I11" s="127">
        <f t="shared" si="24"/>
        <v>0</v>
      </c>
      <c r="J11" s="127"/>
      <c r="K11" s="128">
        <f t="shared" si="25"/>
        <v>0</v>
      </c>
      <c r="L11" s="129"/>
      <c r="M11" s="128">
        <f t="shared" si="26"/>
        <v>0</v>
      </c>
      <c r="N11" s="126"/>
      <c r="O11" s="128">
        <f t="shared" si="27"/>
        <v>0</v>
      </c>
      <c r="P11" s="127"/>
      <c r="Q11" s="128">
        <f t="shared" si="28"/>
        <v>0</v>
      </c>
      <c r="R11" s="127"/>
      <c r="S11" s="128">
        <f t="shared" si="0"/>
        <v>0</v>
      </c>
      <c r="T11" s="126"/>
      <c r="U11" s="128">
        <f t="shared" si="1"/>
        <v>0</v>
      </c>
      <c r="V11" s="127"/>
      <c r="W11" s="128">
        <f t="shared" si="2"/>
        <v>0</v>
      </c>
      <c r="X11" s="127"/>
      <c r="Y11" s="128">
        <f t="shared" si="3"/>
        <v>0</v>
      </c>
      <c r="Z11" s="126">
        <v>1</v>
      </c>
      <c r="AA11" s="128">
        <f t="shared" si="4"/>
        <v>0</v>
      </c>
      <c r="AB11" s="127"/>
      <c r="AC11" s="128">
        <f t="shared" si="5"/>
        <v>0</v>
      </c>
      <c r="AD11" s="127"/>
      <c r="AE11" s="128">
        <f t="shared" si="6"/>
        <v>0</v>
      </c>
      <c r="AF11" s="127"/>
      <c r="AG11" s="128">
        <f t="shared" si="7"/>
        <v>0</v>
      </c>
      <c r="AH11" s="126"/>
      <c r="AI11" s="128">
        <f t="shared" si="8"/>
        <v>0</v>
      </c>
      <c r="AJ11" s="127"/>
      <c r="AK11" s="128">
        <f t="shared" si="9"/>
        <v>0</v>
      </c>
      <c r="AL11" s="127"/>
      <c r="AM11" s="128">
        <f t="shared" si="10"/>
        <v>0</v>
      </c>
      <c r="AN11" s="126"/>
      <c r="AO11" s="128">
        <f t="shared" si="11"/>
        <v>0</v>
      </c>
      <c r="AP11" s="127"/>
      <c r="AQ11" s="128">
        <f t="shared" si="12"/>
        <v>0</v>
      </c>
      <c r="AR11" s="127"/>
      <c r="AS11" s="128">
        <f t="shared" si="13"/>
        <v>0</v>
      </c>
      <c r="AT11" s="126"/>
      <c r="AU11" s="128">
        <f t="shared" si="14"/>
        <v>0</v>
      </c>
      <c r="AV11" s="126"/>
      <c r="AW11" s="128">
        <f t="shared" si="15"/>
        <v>0</v>
      </c>
      <c r="AX11" s="127"/>
      <c r="AY11" s="128">
        <f t="shared" si="16"/>
        <v>0</v>
      </c>
      <c r="AZ11" s="127"/>
      <c r="BA11" s="128">
        <f t="shared" si="17"/>
        <v>0</v>
      </c>
      <c r="BB11" s="126"/>
      <c r="BC11" s="128">
        <f t="shared" si="18"/>
        <v>0</v>
      </c>
      <c r="BD11" s="127"/>
      <c r="BE11" s="128">
        <f t="shared" si="19"/>
        <v>0</v>
      </c>
      <c r="BF11" s="127"/>
      <c r="BG11" s="128">
        <f t="shared" si="20"/>
        <v>0</v>
      </c>
      <c r="BH11" s="126"/>
      <c r="BI11" s="128">
        <f t="shared" si="21"/>
        <v>0</v>
      </c>
      <c r="BJ11" s="127"/>
      <c r="BK11" s="129">
        <f t="shared" si="22"/>
        <v>0</v>
      </c>
      <c r="BL11" s="121"/>
    </row>
    <row r="12" spans="1:64" ht="13.5" thickBot="1" x14ac:dyDescent="0.25">
      <c r="A12" s="111" t="s">
        <v>91</v>
      </c>
      <c r="B12" s="122" t="s">
        <v>92</v>
      </c>
      <c r="C12" s="83"/>
      <c r="D12" s="113">
        <f t="shared" si="23"/>
        <v>0</v>
      </c>
      <c r="E12" s="123" t="s">
        <v>76</v>
      </c>
      <c r="F12" s="124" t="s">
        <v>77</v>
      </c>
      <c r="G12" s="125" t="s">
        <v>78</v>
      </c>
      <c r="H12" s="126"/>
      <c r="I12" s="127">
        <f t="shared" si="24"/>
        <v>0</v>
      </c>
      <c r="J12" s="127"/>
      <c r="K12" s="128">
        <f t="shared" si="25"/>
        <v>0</v>
      </c>
      <c r="L12" s="129"/>
      <c r="M12" s="128">
        <f t="shared" si="26"/>
        <v>0</v>
      </c>
      <c r="N12" s="126"/>
      <c r="O12" s="128">
        <f t="shared" si="27"/>
        <v>0</v>
      </c>
      <c r="P12" s="127"/>
      <c r="Q12" s="128">
        <f t="shared" si="28"/>
        <v>0</v>
      </c>
      <c r="R12" s="127"/>
      <c r="S12" s="128">
        <f t="shared" si="0"/>
        <v>0</v>
      </c>
      <c r="T12" s="126"/>
      <c r="U12" s="128">
        <f t="shared" si="1"/>
        <v>0</v>
      </c>
      <c r="V12" s="127"/>
      <c r="W12" s="128">
        <f t="shared" si="2"/>
        <v>0</v>
      </c>
      <c r="X12" s="127"/>
      <c r="Y12" s="128">
        <f t="shared" si="3"/>
        <v>0</v>
      </c>
      <c r="Z12" s="126"/>
      <c r="AA12" s="128">
        <f t="shared" si="4"/>
        <v>0</v>
      </c>
      <c r="AB12" s="127">
        <v>1</v>
      </c>
      <c r="AC12" s="128">
        <f t="shared" si="5"/>
        <v>0</v>
      </c>
      <c r="AD12" s="127"/>
      <c r="AE12" s="128">
        <f t="shared" si="6"/>
        <v>0</v>
      </c>
      <c r="AF12" s="127"/>
      <c r="AG12" s="128">
        <f t="shared" si="7"/>
        <v>0</v>
      </c>
      <c r="AH12" s="126"/>
      <c r="AI12" s="128">
        <f t="shared" si="8"/>
        <v>0</v>
      </c>
      <c r="AJ12" s="127"/>
      <c r="AK12" s="128">
        <f t="shared" si="9"/>
        <v>0</v>
      </c>
      <c r="AL12" s="127"/>
      <c r="AM12" s="128">
        <f t="shared" si="10"/>
        <v>0</v>
      </c>
      <c r="AN12" s="126"/>
      <c r="AO12" s="128">
        <f t="shared" si="11"/>
        <v>0</v>
      </c>
      <c r="AP12" s="127"/>
      <c r="AQ12" s="128">
        <f t="shared" si="12"/>
        <v>0</v>
      </c>
      <c r="AR12" s="127"/>
      <c r="AS12" s="128">
        <f t="shared" si="13"/>
        <v>0</v>
      </c>
      <c r="AT12" s="126"/>
      <c r="AU12" s="128">
        <f t="shared" si="14"/>
        <v>0</v>
      </c>
      <c r="AV12" s="126"/>
      <c r="AW12" s="128">
        <f t="shared" si="15"/>
        <v>0</v>
      </c>
      <c r="AX12" s="127"/>
      <c r="AY12" s="128">
        <f t="shared" si="16"/>
        <v>0</v>
      </c>
      <c r="AZ12" s="127"/>
      <c r="BA12" s="128">
        <f t="shared" si="17"/>
        <v>0</v>
      </c>
      <c r="BB12" s="126"/>
      <c r="BC12" s="128">
        <f t="shared" si="18"/>
        <v>0</v>
      </c>
      <c r="BD12" s="127"/>
      <c r="BE12" s="128">
        <f t="shared" si="19"/>
        <v>0</v>
      </c>
      <c r="BF12" s="127"/>
      <c r="BG12" s="128">
        <f t="shared" si="20"/>
        <v>0</v>
      </c>
      <c r="BH12" s="126"/>
      <c r="BI12" s="128">
        <f t="shared" si="21"/>
        <v>0</v>
      </c>
      <c r="BJ12" s="127"/>
      <c r="BK12" s="129">
        <f t="shared" si="22"/>
        <v>0</v>
      </c>
      <c r="BL12" s="121"/>
    </row>
    <row r="13" spans="1:64" ht="13.5" thickBot="1" x14ac:dyDescent="0.25">
      <c r="A13" s="111" t="s">
        <v>93</v>
      </c>
      <c r="B13" s="122" t="s">
        <v>94</v>
      </c>
      <c r="C13" s="83"/>
      <c r="D13" s="113">
        <f t="shared" si="23"/>
        <v>0</v>
      </c>
      <c r="E13" s="123" t="s">
        <v>78</v>
      </c>
      <c r="F13" s="124" t="s">
        <v>77</v>
      </c>
      <c r="G13" s="125" t="s">
        <v>76</v>
      </c>
      <c r="H13" s="126"/>
      <c r="I13" s="127">
        <f t="shared" si="24"/>
        <v>0</v>
      </c>
      <c r="J13" s="127"/>
      <c r="K13" s="128">
        <f t="shared" si="25"/>
        <v>0</v>
      </c>
      <c r="L13" s="129"/>
      <c r="M13" s="128">
        <f t="shared" si="26"/>
        <v>0</v>
      </c>
      <c r="N13" s="126"/>
      <c r="O13" s="128">
        <f t="shared" si="27"/>
        <v>0</v>
      </c>
      <c r="P13" s="127"/>
      <c r="Q13" s="128">
        <f t="shared" si="28"/>
        <v>0</v>
      </c>
      <c r="R13" s="127"/>
      <c r="S13" s="128">
        <f t="shared" si="0"/>
        <v>0</v>
      </c>
      <c r="T13" s="126">
        <v>1</v>
      </c>
      <c r="U13" s="128">
        <f t="shared" si="1"/>
        <v>0</v>
      </c>
      <c r="V13" s="127"/>
      <c r="W13" s="128">
        <f t="shared" si="2"/>
        <v>0</v>
      </c>
      <c r="X13" s="127"/>
      <c r="Y13" s="128">
        <f t="shared" si="3"/>
        <v>0</v>
      </c>
      <c r="Z13" s="126"/>
      <c r="AA13" s="128">
        <f t="shared" si="4"/>
        <v>0</v>
      </c>
      <c r="AB13" s="127"/>
      <c r="AC13" s="128">
        <f t="shared" si="5"/>
        <v>0</v>
      </c>
      <c r="AD13" s="127"/>
      <c r="AE13" s="128">
        <f t="shared" si="6"/>
        <v>0</v>
      </c>
      <c r="AF13" s="127"/>
      <c r="AG13" s="128">
        <f t="shared" si="7"/>
        <v>0</v>
      </c>
      <c r="AH13" s="126"/>
      <c r="AI13" s="128">
        <f t="shared" si="8"/>
        <v>0</v>
      </c>
      <c r="AJ13" s="127"/>
      <c r="AK13" s="128">
        <f t="shared" si="9"/>
        <v>0</v>
      </c>
      <c r="AL13" s="127"/>
      <c r="AM13" s="128">
        <f t="shared" si="10"/>
        <v>0</v>
      </c>
      <c r="AN13" s="126"/>
      <c r="AO13" s="128">
        <f t="shared" si="11"/>
        <v>0</v>
      </c>
      <c r="AP13" s="127"/>
      <c r="AQ13" s="128">
        <f t="shared" si="12"/>
        <v>0</v>
      </c>
      <c r="AR13" s="127"/>
      <c r="AS13" s="128">
        <f t="shared" si="13"/>
        <v>0</v>
      </c>
      <c r="AT13" s="126"/>
      <c r="AU13" s="128">
        <f t="shared" si="14"/>
        <v>0</v>
      </c>
      <c r="AV13" s="126"/>
      <c r="AW13" s="128">
        <f t="shared" si="15"/>
        <v>0</v>
      </c>
      <c r="AX13" s="127"/>
      <c r="AY13" s="128">
        <f t="shared" si="16"/>
        <v>0</v>
      </c>
      <c r="AZ13" s="127"/>
      <c r="BA13" s="128">
        <f t="shared" si="17"/>
        <v>0</v>
      </c>
      <c r="BB13" s="126"/>
      <c r="BC13" s="128">
        <f t="shared" si="18"/>
        <v>0</v>
      </c>
      <c r="BD13" s="127"/>
      <c r="BE13" s="128">
        <f t="shared" si="19"/>
        <v>0</v>
      </c>
      <c r="BF13" s="127"/>
      <c r="BG13" s="128">
        <f t="shared" si="20"/>
        <v>0</v>
      </c>
      <c r="BH13" s="126"/>
      <c r="BI13" s="128">
        <f t="shared" si="21"/>
        <v>0</v>
      </c>
      <c r="BJ13" s="127"/>
      <c r="BK13" s="129">
        <f t="shared" si="22"/>
        <v>0</v>
      </c>
      <c r="BL13" s="121"/>
    </row>
    <row r="14" spans="1:64" ht="13.5" thickBot="1" x14ac:dyDescent="0.25">
      <c r="A14" s="111" t="s">
        <v>95</v>
      </c>
      <c r="B14" s="122" t="s">
        <v>96</v>
      </c>
      <c r="C14" s="83"/>
      <c r="D14" s="113">
        <f t="shared" si="23"/>
        <v>0</v>
      </c>
      <c r="E14" s="123" t="s">
        <v>76</v>
      </c>
      <c r="F14" s="124" t="s">
        <v>77</v>
      </c>
      <c r="G14" s="125" t="s">
        <v>78</v>
      </c>
      <c r="H14" s="126"/>
      <c r="I14" s="127">
        <f t="shared" si="24"/>
        <v>0</v>
      </c>
      <c r="J14" s="127"/>
      <c r="K14" s="128">
        <f t="shared" si="25"/>
        <v>0</v>
      </c>
      <c r="L14" s="129"/>
      <c r="M14" s="128">
        <f t="shared" si="26"/>
        <v>0</v>
      </c>
      <c r="N14" s="126"/>
      <c r="O14" s="128">
        <f t="shared" si="27"/>
        <v>0</v>
      </c>
      <c r="P14" s="127"/>
      <c r="Q14" s="128">
        <f t="shared" si="28"/>
        <v>0</v>
      </c>
      <c r="R14" s="127"/>
      <c r="S14" s="128">
        <f t="shared" si="0"/>
        <v>0</v>
      </c>
      <c r="T14" s="126"/>
      <c r="U14" s="128">
        <f t="shared" si="1"/>
        <v>0</v>
      </c>
      <c r="V14" s="127"/>
      <c r="W14" s="128">
        <f t="shared" si="2"/>
        <v>0</v>
      </c>
      <c r="X14" s="127"/>
      <c r="Y14" s="128">
        <f t="shared" si="3"/>
        <v>0</v>
      </c>
      <c r="Z14" s="126"/>
      <c r="AA14" s="128">
        <f t="shared" si="4"/>
        <v>0</v>
      </c>
      <c r="AB14" s="127"/>
      <c r="AC14" s="128">
        <f t="shared" si="5"/>
        <v>0</v>
      </c>
      <c r="AD14" s="127"/>
      <c r="AE14" s="128">
        <f t="shared" si="6"/>
        <v>0</v>
      </c>
      <c r="AF14" s="127"/>
      <c r="AG14" s="128">
        <f t="shared" si="7"/>
        <v>0</v>
      </c>
      <c r="AH14" s="126"/>
      <c r="AI14" s="128">
        <f t="shared" si="8"/>
        <v>0</v>
      </c>
      <c r="AJ14" s="127"/>
      <c r="AK14" s="128">
        <f t="shared" si="9"/>
        <v>0</v>
      </c>
      <c r="AL14" s="127"/>
      <c r="AM14" s="128">
        <f t="shared" si="10"/>
        <v>0</v>
      </c>
      <c r="AN14" s="126"/>
      <c r="AO14" s="128">
        <f t="shared" si="11"/>
        <v>0</v>
      </c>
      <c r="AP14" s="127"/>
      <c r="AQ14" s="128">
        <f t="shared" si="12"/>
        <v>0</v>
      </c>
      <c r="AR14" s="127"/>
      <c r="AS14" s="128">
        <f t="shared" si="13"/>
        <v>0</v>
      </c>
      <c r="AT14" s="126"/>
      <c r="AU14" s="128">
        <f t="shared" si="14"/>
        <v>0</v>
      </c>
      <c r="AV14" s="126"/>
      <c r="AW14" s="128">
        <f t="shared" si="15"/>
        <v>0</v>
      </c>
      <c r="AX14" s="127"/>
      <c r="AY14" s="128">
        <f t="shared" si="16"/>
        <v>0</v>
      </c>
      <c r="AZ14" s="127"/>
      <c r="BA14" s="128">
        <f t="shared" si="17"/>
        <v>0</v>
      </c>
      <c r="BB14" s="126"/>
      <c r="BC14" s="128">
        <f t="shared" si="18"/>
        <v>0</v>
      </c>
      <c r="BD14" s="127"/>
      <c r="BE14" s="128">
        <f t="shared" si="19"/>
        <v>0</v>
      </c>
      <c r="BF14" s="127"/>
      <c r="BG14" s="128">
        <f t="shared" si="20"/>
        <v>0</v>
      </c>
      <c r="BH14" s="126">
        <v>1</v>
      </c>
      <c r="BI14" s="128">
        <f t="shared" si="21"/>
        <v>0</v>
      </c>
      <c r="BJ14" s="127"/>
      <c r="BK14" s="129">
        <f t="shared" si="22"/>
        <v>0</v>
      </c>
      <c r="BL14" s="121"/>
    </row>
    <row r="15" spans="1:64" ht="13.5" thickBot="1" x14ac:dyDescent="0.25">
      <c r="A15" s="111" t="s">
        <v>97</v>
      </c>
      <c r="B15" s="122" t="s">
        <v>98</v>
      </c>
      <c r="C15" s="83"/>
      <c r="D15" s="113">
        <f t="shared" si="23"/>
        <v>0</v>
      </c>
      <c r="E15" s="123" t="s">
        <v>76</v>
      </c>
      <c r="F15" s="124" t="s">
        <v>77</v>
      </c>
      <c r="G15" s="125" t="s">
        <v>78</v>
      </c>
      <c r="H15" s="126"/>
      <c r="I15" s="127">
        <f t="shared" si="24"/>
        <v>0</v>
      </c>
      <c r="J15" s="127"/>
      <c r="K15" s="128">
        <f t="shared" si="25"/>
        <v>0</v>
      </c>
      <c r="L15" s="129"/>
      <c r="M15" s="128">
        <f t="shared" si="26"/>
        <v>0</v>
      </c>
      <c r="N15" s="126"/>
      <c r="O15" s="128">
        <f t="shared" si="27"/>
        <v>0</v>
      </c>
      <c r="P15" s="127"/>
      <c r="Q15" s="128">
        <f t="shared" si="28"/>
        <v>0</v>
      </c>
      <c r="R15" s="127"/>
      <c r="S15" s="128">
        <f t="shared" si="0"/>
        <v>0</v>
      </c>
      <c r="T15" s="126"/>
      <c r="U15" s="128">
        <f t="shared" si="1"/>
        <v>0</v>
      </c>
      <c r="V15" s="127"/>
      <c r="W15" s="128">
        <f t="shared" si="2"/>
        <v>0</v>
      </c>
      <c r="X15" s="127"/>
      <c r="Y15" s="128">
        <f t="shared" si="3"/>
        <v>0</v>
      </c>
      <c r="Z15" s="126"/>
      <c r="AA15" s="128">
        <f t="shared" si="4"/>
        <v>0</v>
      </c>
      <c r="AB15" s="127"/>
      <c r="AC15" s="128">
        <f t="shared" si="5"/>
        <v>0</v>
      </c>
      <c r="AD15" s="127"/>
      <c r="AE15" s="128">
        <f t="shared" si="6"/>
        <v>0</v>
      </c>
      <c r="AF15" s="127"/>
      <c r="AG15" s="128">
        <f t="shared" si="7"/>
        <v>0</v>
      </c>
      <c r="AH15" s="126"/>
      <c r="AI15" s="128">
        <f t="shared" si="8"/>
        <v>0</v>
      </c>
      <c r="AJ15" s="127"/>
      <c r="AK15" s="128">
        <f t="shared" si="9"/>
        <v>0</v>
      </c>
      <c r="AL15" s="127"/>
      <c r="AM15" s="128">
        <f t="shared" si="10"/>
        <v>0</v>
      </c>
      <c r="AN15" s="126"/>
      <c r="AO15" s="128">
        <f t="shared" si="11"/>
        <v>0</v>
      </c>
      <c r="AP15" s="127"/>
      <c r="AQ15" s="128">
        <f t="shared" si="12"/>
        <v>0</v>
      </c>
      <c r="AR15" s="127"/>
      <c r="AS15" s="128">
        <f t="shared" si="13"/>
        <v>0</v>
      </c>
      <c r="AT15" s="126">
        <v>1</v>
      </c>
      <c r="AU15" s="128">
        <f t="shared" si="14"/>
        <v>0</v>
      </c>
      <c r="AV15" s="126"/>
      <c r="AW15" s="128">
        <f t="shared" si="15"/>
        <v>0</v>
      </c>
      <c r="AX15" s="127"/>
      <c r="AY15" s="128">
        <f t="shared" si="16"/>
        <v>0</v>
      </c>
      <c r="AZ15" s="127"/>
      <c r="BA15" s="128">
        <f t="shared" si="17"/>
        <v>0</v>
      </c>
      <c r="BB15" s="126"/>
      <c r="BC15" s="128">
        <f t="shared" si="18"/>
        <v>0</v>
      </c>
      <c r="BD15" s="127"/>
      <c r="BE15" s="128">
        <f t="shared" si="19"/>
        <v>0</v>
      </c>
      <c r="BF15" s="127"/>
      <c r="BG15" s="128">
        <f t="shared" si="20"/>
        <v>0</v>
      </c>
      <c r="BH15" s="126"/>
      <c r="BI15" s="128">
        <f t="shared" si="21"/>
        <v>0</v>
      </c>
      <c r="BJ15" s="127"/>
      <c r="BK15" s="129">
        <f t="shared" si="22"/>
        <v>0</v>
      </c>
      <c r="BL15" s="121"/>
    </row>
    <row r="16" spans="1:64" ht="13.5" thickBot="1" x14ac:dyDescent="0.25">
      <c r="A16" s="111" t="s">
        <v>99</v>
      </c>
      <c r="B16" s="122" t="s">
        <v>100</v>
      </c>
      <c r="C16" s="83"/>
      <c r="D16" s="113">
        <f t="shared" si="23"/>
        <v>0</v>
      </c>
      <c r="E16" s="123" t="s">
        <v>76</v>
      </c>
      <c r="F16" s="124" t="s">
        <v>77</v>
      </c>
      <c r="G16" s="125" t="s">
        <v>78</v>
      </c>
      <c r="H16" s="126"/>
      <c r="I16" s="127">
        <f t="shared" si="24"/>
        <v>0</v>
      </c>
      <c r="J16" s="127"/>
      <c r="K16" s="128">
        <f t="shared" si="25"/>
        <v>0</v>
      </c>
      <c r="L16" s="129"/>
      <c r="M16" s="128">
        <f t="shared" si="26"/>
        <v>0</v>
      </c>
      <c r="N16" s="126"/>
      <c r="O16" s="128">
        <f t="shared" si="27"/>
        <v>0</v>
      </c>
      <c r="P16" s="127"/>
      <c r="Q16" s="128">
        <f t="shared" si="28"/>
        <v>0</v>
      </c>
      <c r="R16" s="127"/>
      <c r="S16" s="128">
        <f t="shared" si="0"/>
        <v>0</v>
      </c>
      <c r="T16" s="126"/>
      <c r="U16" s="128">
        <f t="shared" si="1"/>
        <v>0</v>
      </c>
      <c r="V16" s="127"/>
      <c r="W16" s="128">
        <f t="shared" si="2"/>
        <v>0</v>
      </c>
      <c r="X16" s="127"/>
      <c r="Y16" s="128">
        <f t="shared" si="3"/>
        <v>0</v>
      </c>
      <c r="Z16" s="126">
        <v>1</v>
      </c>
      <c r="AA16" s="128">
        <f t="shared" si="4"/>
        <v>0</v>
      </c>
      <c r="AB16" s="127"/>
      <c r="AC16" s="128">
        <f t="shared" si="5"/>
        <v>0</v>
      </c>
      <c r="AD16" s="127"/>
      <c r="AE16" s="128">
        <f t="shared" si="6"/>
        <v>0</v>
      </c>
      <c r="AF16" s="127"/>
      <c r="AG16" s="128">
        <f t="shared" si="7"/>
        <v>0</v>
      </c>
      <c r="AH16" s="126"/>
      <c r="AI16" s="128">
        <f t="shared" si="8"/>
        <v>0</v>
      </c>
      <c r="AJ16" s="127"/>
      <c r="AK16" s="128">
        <f t="shared" si="9"/>
        <v>0</v>
      </c>
      <c r="AL16" s="127"/>
      <c r="AM16" s="128">
        <f t="shared" si="10"/>
        <v>0</v>
      </c>
      <c r="AN16" s="126"/>
      <c r="AO16" s="128">
        <f t="shared" si="11"/>
        <v>0</v>
      </c>
      <c r="AP16" s="127"/>
      <c r="AQ16" s="128">
        <f t="shared" si="12"/>
        <v>0</v>
      </c>
      <c r="AR16" s="127"/>
      <c r="AS16" s="128">
        <f t="shared" si="13"/>
        <v>0</v>
      </c>
      <c r="AT16" s="126"/>
      <c r="AU16" s="128">
        <f t="shared" si="14"/>
        <v>0</v>
      </c>
      <c r="AV16" s="126"/>
      <c r="AW16" s="128">
        <f t="shared" si="15"/>
        <v>0</v>
      </c>
      <c r="AX16" s="127"/>
      <c r="AY16" s="128">
        <f t="shared" si="16"/>
        <v>0</v>
      </c>
      <c r="AZ16" s="127"/>
      <c r="BA16" s="128">
        <f t="shared" si="17"/>
        <v>0</v>
      </c>
      <c r="BB16" s="126"/>
      <c r="BC16" s="128">
        <f t="shared" si="18"/>
        <v>0</v>
      </c>
      <c r="BD16" s="127"/>
      <c r="BE16" s="128">
        <f t="shared" si="19"/>
        <v>0</v>
      </c>
      <c r="BF16" s="127"/>
      <c r="BG16" s="128">
        <f t="shared" si="20"/>
        <v>0</v>
      </c>
      <c r="BH16" s="126"/>
      <c r="BI16" s="128">
        <f t="shared" si="21"/>
        <v>0</v>
      </c>
      <c r="BJ16" s="127"/>
      <c r="BK16" s="129">
        <f t="shared" si="22"/>
        <v>0</v>
      </c>
      <c r="BL16" s="121"/>
    </row>
    <row r="17" spans="1:64" ht="13.5" thickBot="1" x14ac:dyDescent="0.25">
      <c r="A17" s="111" t="s">
        <v>101</v>
      </c>
      <c r="B17" s="122" t="s">
        <v>102</v>
      </c>
      <c r="C17" s="83"/>
      <c r="D17" s="113">
        <f t="shared" si="23"/>
        <v>0</v>
      </c>
      <c r="E17" s="123" t="s">
        <v>76</v>
      </c>
      <c r="F17" s="124" t="s">
        <v>77</v>
      </c>
      <c r="G17" s="125" t="s">
        <v>78</v>
      </c>
      <c r="H17" s="126"/>
      <c r="I17" s="127">
        <f t="shared" si="24"/>
        <v>0</v>
      </c>
      <c r="J17" s="127"/>
      <c r="K17" s="128">
        <f t="shared" si="25"/>
        <v>0</v>
      </c>
      <c r="L17" s="129"/>
      <c r="M17" s="128">
        <f t="shared" si="26"/>
        <v>0</v>
      </c>
      <c r="N17" s="126"/>
      <c r="O17" s="128">
        <f t="shared" si="27"/>
        <v>0</v>
      </c>
      <c r="P17" s="127"/>
      <c r="Q17" s="128">
        <f t="shared" si="28"/>
        <v>0</v>
      </c>
      <c r="R17" s="127"/>
      <c r="S17" s="128">
        <f t="shared" si="0"/>
        <v>0</v>
      </c>
      <c r="T17" s="126"/>
      <c r="U17" s="128">
        <f t="shared" si="1"/>
        <v>0</v>
      </c>
      <c r="V17" s="127"/>
      <c r="W17" s="128">
        <f t="shared" si="2"/>
        <v>0</v>
      </c>
      <c r="X17" s="127"/>
      <c r="Y17" s="128">
        <f t="shared" si="3"/>
        <v>0</v>
      </c>
      <c r="Z17" s="126"/>
      <c r="AA17" s="128">
        <f t="shared" si="4"/>
        <v>0</v>
      </c>
      <c r="AB17" s="127"/>
      <c r="AC17" s="128">
        <f t="shared" si="5"/>
        <v>0</v>
      </c>
      <c r="AD17" s="127"/>
      <c r="AE17" s="128">
        <f t="shared" si="6"/>
        <v>0</v>
      </c>
      <c r="AF17" s="127"/>
      <c r="AG17" s="128">
        <f t="shared" si="7"/>
        <v>0</v>
      </c>
      <c r="AH17" s="126"/>
      <c r="AI17" s="128">
        <f t="shared" si="8"/>
        <v>0</v>
      </c>
      <c r="AJ17" s="127"/>
      <c r="AK17" s="128">
        <f t="shared" si="9"/>
        <v>0</v>
      </c>
      <c r="AL17" s="127"/>
      <c r="AM17" s="128">
        <f t="shared" si="10"/>
        <v>0</v>
      </c>
      <c r="AN17" s="126"/>
      <c r="AO17" s="128">
        <f t="shared" si="11"/>
        <v>0</v>
      </c>
      <c r="AP17" s="127"/>
      <c r="AQ17" s="128">
        <f t="shared" si="12"/>
        <v>0</v>
      </c>
      <c r="AR17" s="127"/>
      <c r="AS17" s="128">
        <f t="shared" si="13"/>
        <v>0</v>
      </c>
      <c r="AT17" s="126"/>
      <c r="AU17" s="128">
        <f t="shared" si="14"/>
        <v>0</v>
      </c>
      <c r="AV17" s="126"/>
      <c r="AW17" s="128">
        <f t="shared" si="15"/>
        <v>0</v>
      </c>
      <c r="AX17" s="127"/>
      <c r="AY17" s="128">
        <f t="shared" si="16"/>
        <v>0</v>
      </c>
      <c r="AZ17" s="127"/>
      <c r="BA17" s="128">
        <f t="shared" si="17"/>
        <v>0</v>
      </c>
      <c r="BB17" s="126"/>
      <c r="BC17" s="128">
        <f t="shared" si="18"/>
        <v>0</v>
      </c>
      <c r="BD17" s="127"/>
      <c r="BE17" s="128">
        <f t="shared" si="19"/>
        <v>0</v>
      </c>
      <c r="BF17" s="127"/>
      <c r="BG17" s="128">
        <f t="shared" si="20"/>
        <v>0</v>
      </c>
      <c r="BH17" s="126">
        <v>1</v>
      </c>
      <c r="BI17" s="128">
        <f t="shared" si="21"/>
        <v>0</v>
      </c>
      <c r="BJ17" s="127"/>
      <c r="BK17" s="129">
        <f t="shared" si="22"/>
        <v>0</v>
      </c>
      <c r="BL17" s="121"/>
    </row>
    <row r="18" spans="1:64" ht="13.5" thickBot="1" x14ac:dyDescent="0.25">
      <c r="A18" s="111" t="s">
        <v>103</v>
      </c>
      <c r="B18" s="122" t="s">
        <v>104</v>
      </c>
      <c r="C18" s="83"/>
      <c r="D18" s="113">
        <f t="shared" si="23"/>
        <v>0</v>
      </c>
      <c r="E18" s="123" t="s">
        <v>76</v>
      </c>
      <c r="F18" s="124" t="s">
        <v>77</v>
      </c>
      <c r="G18" s="125" t="s">
        <v>78</v>
      </c>
      <c r="H18" s="126"/>
      <c r="I18" s="127">
        <f t="shared" si="24"/>
        <v>0</v>
      </c>
      <c r="J18" s="127"/>
      <c r="K18" s="128">
        <f t="shared" si="25"/>
        <v>0</v>
      </c>
      <c r="L18" s="129"/>
      <c r="M18" s="128">
        <f t="shared" si="26"/>
        <v>0</v>
      </c>
      <c r="N18" s="126"/>
      <c r="O18" s="128">
        <f t="shared" si="27"/>
        <v>0</v>
      </c>
      <c r="P18" s="127"/>
      <c r="Q18" s="128">
        <f t="shared" si="28"/>
        <v>0</v>
      </c>
      <c r="R18" s="127"/>
      <c r="S18" s="128">
        <f t="shared" si="0"/>
        <v>0</v>
      </c>
      <c r="T18" s="126"/>
      <c r="U18" s="128">
        <f t="shared" si="1"/>
        <v>0</v>
      </c>
      <c r="V18" s="127"/>
      <c r="W18" s="128">
        <f t="shared" si="2"/>
        <v>0</v>
      </c>
      <c r="X18" s="127"/>
      <c r="Y18" s="128">
        <f t="shared" si="3"/>
        <v>0</v>
      </c>
      <c r="Z18" s="126"/>
      <c r="AA18" s="128">
        <f t="shared" si="4"/>
        <v>0</v>
      </c>
      <c r="AB18" s="127"/>
      <c r="AC18" s="128">
        <f t="shared" si="5"/>
        <v>0</v>
      </c>
      <c r="AD18" s="127"/>
      <c r="AE18" s="128">
        <f t="shared" si="6"/>
        <v>0</v>
      </c>
      <c r="AF18" s="127"/>
      <c r="AG18" s="128">
        <f t="shared" si="7"/>
        <v>0</v>
      </c>
      <c r="AH18" s="126"/>
      <c r="AI18" s="128">
        <f t="shared" si="8"/>
        <v>0</v>
      </c>
      <c r="AJ18" s="127"/>
      <c r="AK18" s="128">
        <f t="shared" si="9"/>
        <v>0</v>
      </c>
      <c r="AL18" s="127"/>
      <c r="AM18" s="128">
        <f t="shared" si="10"/>
        <v>0</v>
      </c>
      <c r="AN18" s="126"/>
      <c r="AO18" s="128">
        <f t="shared" si="11"/>
        <v>0</v>
      </c>
      <c r="AP18" s="127"/>
      <c r="AQ18" s="128">
        <f t="shared" si="12"/>
        <v>0</v>
      </c>
      <c r="AR18" s="127"/>
      <c r="AS18" s="128">
        <f t="shared" si="13"/>
        <v>0</v>
      </c>
      <c r="AT18" s="126"/>
      <c r="AU18" s="128">
        <f t="shared" si="14"/>
        <v>0</v>
      </c>
      <c r="AV18" s="126"/>
      <c r="AW18" s="128">
        <f t="shared" si="15"/>
        <v>0</v>
      </c>
      <c r="AX18" s="127"/>
      <c r="AY18" s="128">
        <f t="shared" si="16"/>
        <v>0</v>
      </c>
      <c r="AZ18" s="127"/>
      <c r="BA18" s="128">
        <f t="shared" si="17"/>
        <v>0</v>
      </c>
      <c r="BB18" s="126">
        <v>1</v>
      </c>
      <c r="BC18" s="128">
        <f t="shared" si="18"/>
        <v>0</v>
      </c>
      <c r="BD18" s="127"/>
      <c r="BE18" s="128">
        <f t="shared" si="19"/>
        <v>0</v>
      </c>
      <c r="BF18" s="127"/>
      <c r="BG18" s="128">
        <f t="shared" si="20"/>
        <v>0</v>
      </c>
      <c r="BH18" s="126"/>
      <c r="BI18" s="128">
        <f t="shared" si="21"/>
        <v>0</v>
      </c>
      <c r="BJ18" s="127"/>
      <c r="BK18" s="129">
        <f t="shared" si="22"/>
        <v>0</v>
      </c>
      <c r="BL18" s="121"/>
    </row>
    <row r="19" spans="1:64" ht="13.5" thickBot="1" x14ac:dyDescent="0.25">
      <c r="A19" s="111" t="s">
        <v>105</v>
      </c>
      <c r="B19" s="122" t="s">
        <v>106</v>
      </c>
      <c r="C19" s="83"/>
      <c r="D19" s="113">
        <f t="shared" si="23"/>
        <v>0</v>
      </c>
      <c r="E19" s="123" t="s">
        <v>76</v>
      </c>
      <c r="F19" s="124" t="s">
        <v>77</v>
      </c>
      <c r="G19" s="125" t="s">
        <v>78</v>
      </c>
      <c r="H19" s="126"/>
      <c r="I19" s="127">
        <f t="shared" si="24"/>
        <v>0</v>
      </c>
      <c r="J19" s="127"/>
      <c r="K19" s="128">
        <f t="shared" si="25"/>
        <v>0</v>
      </c>
      <c r="L19" s="129"/>
      <c r="M19" s="128">
        <f t="shared" si="26"/>
        <v>0</v>
      </c>
      <c r="N19" s="126"/>
      <c r="O19" s="128">
        <f t="shared" si="27"/>
        <v>0</v>
      </c>
      <c r="P19" s="127"/>
      <c r="Q19" s="128">
        <f t="shared" si="28"/>
        <v>0</v>
      </c>
      <c r="R19" s="127">
        <v>1</v>
      </c>
      <c r="S19" s="128">
        <f t="shared" si="0"/>
        <v>0</v>
      </c>
      <c r="T19" s="126"/>
      <c r="U19" s="128">
        <f t="shared" si="1"/>
        <v>0</v>
      </c>
      <c r="V19" s="127"/>
      <c r="W19" s="128">
        <f t="shared" si="2"/>
        <v>0</v>
      </c>
      <c r="X19" s="127"/>
      <c r="Y19" s="128">
        <f t="shared" si="3"/>
        <v>0</v>
      </c>
      <c r="Z19" s="126"/>
      <c r="AA19" s="128">
        <f t="shared" si="4"/>
        <v>0</v>
      </c>
      <c r="AB19" s="127"/>
      <c r="AC19" s="128">
        <f t="shared" si="5"/>
        <v>0</v>
      </c>
      <c r="AD19" s="127"/>
      <c r="AE19" s="128">
        <f t="shared" si="6"/>
        <v>0</v>
      </c>
      <c r="AF19" s="127"/>
      <c r="AG19" s="128">
        <f t="shared" si="7"/>
        <v>0</v>
      </c>
      <c r="AH19" s="126"/>
      <c r="AI19" s="128">
        <f t="shared" si="8"/>
        <v>0</v>
      </c>
      <c r="AJ19" s="127"/>
      <c r="AK19" s="128">
        <f t="shared" si="9"/>
        <v>0</v>
      </c>
      <c r="AL19" s="127"/>
      <c r="AM19" s="128">
        <f t="shared" si="10"/>
        <v>0</v>
      </c>
      <c r="AN19" s="126"/>
      <c r="AO19" s="128">
        <f t="shared" si="11"/>
        <v>0</v>
      </c>
      <c r="AP19" s="127"/>
      <c r="AQ19" s="128">
        <f t="shared" si="12"/>
        <v>0</v>
      </c>
      <c r="AR19" s="127"/>
      <c r="AS19" s="128">
        <f t="shared" si="13"/>
        <v>0</v>
      </c>
      <c r="AT19" s="126"/>
      <c r="AU19" s="128">
        <f t="shared" si="14"/>
        <v>0</v>
      </c>
      <c r="AV19" s="126"/>
      <c r="AW19" s="128">
        <f t="shared" si="15"/>
        <v>0</v>
      </c>
      <c r="AX19" s="127"/>
      <c r="AY19" s="128">
        <f t="shared" si="16"/>
        <v>0</v>
      </c>
      <c r="AZ19" s="127"/>
      <c r="BA19" s="128">
        <f t="shared" si="17"/>
        <v>0</v>
      </c>
      <c r="BB19" s="126"/>
      <c r="BC19" s="128">
        <f t="shared" si="18"/>
        <v>0</v>
      </c>
      <c r="BD19" s="127"/>
      <c r="BE19" s="128">
        <f t="shared" si="19"/>
        <v>0</v>
      </c>
      <c r="BF19" s="127"/>
      <c r="BG19" s="128">
        <f t="shared" si="20"/>
        <v>0</v>
      </c>
      <c r="BH19" s="126"/>
      <c r="BI19" s="128">
        <f t="shared" si="21"/>
        <v>0</v>
      </c>
      <c r="BJ19" s="127"/>
      <c r="BK19" s="129">
        <f t="shared" si="22"/>
        <v>0</v>
      </c>
      <c r="BL19" s="121"/>
    </row>
    <row r="20" spans="1:64" ht="13.5" thickBot="1" x14ac:dyDescent="0.25">
      <c r="A20" s="111" t="s">
        <v>107</v>
      </c>
      <c r="B20" s="122" t="s">
        <v>108</v>
      </c>
      <c r="C20" s="83"/>
      <c r="D20" s="113">
        <f t="shared" si="23"/>
        <v>0</v>
      </c>
      <c r="E20" s="123" t="s">
        <v>78</v>
      </c>
      <c r="F20" s="124" t="s">
        <v>77</v>
      </c>
      <c r="G20" s="125" t="s">
        <v>76</v>
      </c>
      <c r="H20" s="126"/>
      <c r="I20" s="127">
        <f t="shared" si="24"/>
        <v>0</v>
      </c>
      <c r="J20" s="127"/>
      <c r="K20" s="128">
        <f t="shared" si="25"/>
        <v>0</v>
      </c>
      <c r="L20" s="129"/>
      <c r="M20" s="128">
        <f t="shared" si="26"/>
        <v>0</v>
      </c>
      <c r="N20" s="126"/>
      <c r="O20" s="128">
        <f t="shared" si="27"/>
        <v>0</v>
      </c>
      <c r="P20" s="127"/>
      <c r="Q20" s="128">
        <f t="shared" si="28"/>
        <v>0</v>
      </c>
      <c r="R20" s="127"/>
      <c r="S20" s="128">
        <f t="shared" si="0"/>
        <v>0</v>
      </c>
      <c r="T20" s="126"/>
      <c r="U20" s="128">
        <f t="shared" si="1"/>
        <v>0</v>
      </c>
      <c r="V20" s="127"/>
      <c r="W20" s="128">
        <f t="shared" si="2"/>
        <v>0</v>
      </c>
      <c r="X20" s="127"/>
      <c r="Y20" s="128">
        <f t="shared" si="3"/>
        <v>0</v>
      </c>
      <c r="Z20" s="126"/>
      <c r="AA20" s="128">
        <f t="shared" si="4"/>
        <v>0</v>
      </c>
      <c r="AB20" s="127"/>
      <c r="AC20" s="128">
        <f t="shared" si="5"/>
        <v>0</v>
      </c>
      <c r="AD20" s="127"/>
      <c r="AE20" s="128">
        <f t="shared" si="6"/>
        <v>0</v>
      </c>
      <c r="AF20" s="127"/>
      <c r="AG20" s="128">
        <f t="shared" si="7"/>
        <v>0</v>
      </c>
      <c r="AH20" s="126"/>
      <c r="AI20" s="128">
        <f t="shared" si="8"/>
        <v>0</v>
      </c>
      <c r="AJ20" s="127"/>
      <c r="AK20" s="128">
        <f t="shared" si="9"/>
        <v>0</v>
      </c>
      <c r="AL20" s="127"/>
      <c r="AM20" s="128">
        <f t="shared" si="10"/>
        <v>0</v>
      </c>
      <c r="AN20" s="126"/>
      <c r="AO20" s="128">
        <f t="shared" si="11"/>
        <v>0</v>
      </c>
      <c r="AP20" s="127"/>
      <c r="AQ20" s="128">
        <f t="shared" si="12"/>
        <v>0</v>
      </c>
      <c r="AR20" s="127"/>
      <c r="AS20" s="128">
        <f t="shared" si="13"/>
        <v>0</v>
      </c>
      <c r="AT20" s="126"/>
      <c r="AU20" s="128">
        <f t="shared" si="14"/>
        <v>0</v>
      </c>
      <c r="AV20" s="126">
        <v>1</v>
      </c>
      <c r="AW20" s="128">
        <f t="shared" si="15"/>
        <v>0</v>
      </c>
      <c r="AX20" s="127"/>
      <c r="AY20" s="128">
        <f t="shared" si="16"/>
        <v>0</v>
      </c>
      <c r="AZ20" s="127"/>
      <c r="BA20" s="128">
        <f t="shared" si="17"/>
        <v>0</v>
      </c>
      <c r="BB20" s="126"/>
      <c r="BC20" s="128">
        <f t="shared" si="18"/>
        <v>0</v>
      </c>
      <c r="BD20" s="127"/>
      <c r="BE20" s="128">
        <f t="shared" si="19"/>
        <v>0</v>
      </c>
      <c r="BF20" s="127"/>
      <c r="BG20" s="128">
        <f t="shared" si="20"/>
        <v>0</v>
      </c>
      <c r="BH20" s="126"/>
      <c r="BI20" s="128">
        <f t="shared" si="21"/>
        <v>0</v>
      </c>
      <c r="BJ20" s="127"/>
      <c r="BK20" s="129">
        <f t="shared" si="22"/>
        <v>0</v>
      </c>
      <c r="BL20" s="121"/>
    </row>
    <row r="21" spans="1:64" ht="13.5" thickBot="1" x14ac:dyDescent="0.25">
      <c r="A21" s="111" t="s">
        <v>109</v>
      </c>
      <c r="B21" s="122" t="s">
        <v>110</v>
      </c>
      <c r="C21" s="83"/>
      <c r="D21" s="113">
        <f t="shared" si="23"/>
        <v>0</v>
      </c>
      <c r="E21" s="123" t="s">
        <v>76</v>
      </c>
      <c r="F21" s="124" t="s">
        <v>77</v>
      </c>
      <c r="G21" s="125" t="s">
        <v>78</v>
      </c>
      <c r="H21" s="126"/>
      <c r="I21" s="127">
        <f t="shared" si="24"/>
        <v>0</v>
      </c>
      <c r="J21" s="127"/>
      <c r="K21" s="128">
        <f t="shared" si="25"/>
        <v>0</v>
      </c>
      <c r="L21" s="129"/>
      <c r="M21" s="128">
        <f t="shared" si="26"/>
        <v>0</v>
      </c>
      <c r="N21" s="126"/>
      <c r="O21" s="128">
        <f t="shared" si="27"/>
        <v>0</v>
      </c>
      <c r="P21" s="127"/>
      <c r="Q21" s="128">
        <f t="shared" si="28"/>
        <v>0</v>
      </c>
      <c r="R21" s="127"/>
      <c r="S21" s="128">
        <f t="shared" si="0"/>
        <v>0</v>
      </c>
      <c r="T21" s="126"/>
      <c r="U21" s="128">
        <f t="shared" si="1"/>
        <v>0</v>
      </c>
      <c r="V21" s="127"/>
      <c r="W21" s="128">
        <f t="shared" si="2"/>
        <v>0</v>
      </c>
      <c r="X21" s="127"/>
      <c r="Y21" s="128">
        <f t="shared" si="3"/>
        <v>0</v>
      </c>
      <c r="Z21" s="126"/>
      <c r="AA21" s="128">
        <f t="shared" si="4"/>
        <v>0</v>
      </c>
      <c r="AB21" s="127"/>
      <c r="AC21" s="128">
        <f t="shared" si="5"/>
        <v>0</v>
      </c>
      <c r="AD21" s="127"/>
      <c r="AE21" s="128">
        <f t="shared" si="6"/>
        <v>0</v>
      </c>
      <c r="AF21" s="127"/>
      <c r="AG21" s="128">
        <f t="shared" si="7"/>
        <v>0</v>
      </c>
      <c r="AH21" s="126"/>
      <c r="AI21" s="128">
        <f t="shared" si="8"/>
        <v>0</v>
      </c>
      <c r="AJ21" s="127"/>
      <c r="AK21" s="128">
        <f t="shared" si="9"/>
        <v>0</v>
      </c>
      <c r="AL21" s="127"/>
      <c r="AM21" s="128">
        <f t="shared" si="10"/>
        <v>0</v>
      </c>
      <c r="AN21" s="126"/>
      <c r="AO21" s="128">
        <f t="shared" si="11"/>
        <v>0</v>
      </c>
      <c r="AP21" s="127"/>
      <c r="AQ21" s="128">
        <f t="shared" si="12"/>
        <v>0</v>
      </c>
      <c r="AR21" s="127">
        <v>1</v>
      </c>
      <c r="AS21" s="128">
        <f t="shared" si="13"/>
        <v>0</v>
      </c>
      <c r="AT21" s="126"/>
      <c r="AU21" s="128">
        <f t="shared" si="14"/>
        <v>0</v>
      </c>
      <c r="AV21" s="126"/>
      <c r="AW21" s="128">
        <f t="shared" si="15"/>
        <v>0</v>
      </c>
      <c r="AX21" s="127"/>
      <c r="AY21" s="128">
        <f t="shared" si="16"/>
        <v>0</v>
      </c>
      <c r="AZ21" s="127"/>
      <c r="BA21" s="128">
        <f t="shared" si="17"/>
        <v>0</v>
      </c>
      <c r="BB21" s="126"/>
      <c r="BC21" s="128">
        <f t="shared" si="18"/>
        <v>0</v>
      </c>
      <c r="BD21" s="127"/>
      <c r="BE21" s="128">
        <f t="shared" si="19"/>
        <v>0</v>
      </c>
      <c r="BF21" s="127"/>
      <c r="BG21" s="128">
        <f t="shared" si="20"/>
        <v>0</v>
      </c>
      <c r="BH21" s="126"/>
      <c r="BI21" s="128">
        <f t="shared" si="21"/>
        <v>0</v>
      </c>
      <c r="BJ21" s="127"/>
      <c r="BK21" s="129">
        <f t="shared" si="22"/>
        <v>0</v>
      </c>
      <c r="BL21" s="121"/>
    </row>
    <row r="22" spans="1:64" ht="13.5" thickBot="1" x14ac:dyDescent="0.25">
      <c r="A22" s="111" t="s">
        <v>111</v>
      </c>
      <c r="B22" s="122" t="s">
        <v>112</v>
      </c>
      <c r="C22" s="83"/>
      <c r="D22" s="113">
        <f t="shared" si="23"/>
        <v>0</v>
      </c>
      <c r="E22" s="123" t="s">
        <v>76</v>
      </c>
      <c r="F22" s="124" t="s">
        <v>77</v>
      </c>
      <c r="G22" s="125" t="s">
        <v>78</v>
      </c>
      <c r="H22" s="126"/>
      <c r="I22" s="127">
        <f t="shared" si="24"/>
        <v>0</v>
      </c>
      <c r="J22" s="127"/>
      <c r="K22" s="128">
        <f t="shared" si="25"/>
        <v>0</v>
      </c>
      <c r="L22" s="129"/>
      <c r="M22" s="128">
        <f t="shared" si="26"/>
        <v>0</v>
      </c>
      <c r="N22" s="126"/>
      <c r="O22" s="128">
        <f t="shared" si="27"/>
        <v>0</v>
      </c>
      <c r="P22" s="127"/>
      <c r="Q22" s="128">
        <f t="shared" si="28"/>
        <v>0</v>
      </c>
      <c r="R22" s="127"/>
      <c r="S22" s="128">
        <f t="shared" si="0"/>
        <v>0</v>
      </c>
      <c r="T22" s="126"/>
      <c r="U22" s="128">
        <f t="shared" si="1"/>
        <v>0</v>
      </c>
      <c r="V22" s="127"/>
      <c r="W22" s="128">
        <f t="shared" si="2"/>
        <v>0</v>
      </c>
      <c r="X22" s="127"/>
      <c r="Y22" s="128">
        <f t="shared" si="3"/>
        <v>0</v>
      </c>
      <c r="Z22" s="126"/>
      <c r="AA22" s="128">
        <f t="shared" si="4"/>
        <v>0</v>
      </c>
      <c r="AB22" s="127"/>
      <c r="AC22" s="128">
        <f t="shared" si="5"/>
        <v>0</v>
      </c>
      <c r="AD22" s="127"/>
      <c r="AE22" s="128">
        <f t="shared" si="6"/>
        <v>0</v>
      </c>
      <c r="AF22" s="127"/>
      <c r="AG22" s="128">
        <f t="shared" si="7"/>
        <v>0</v>
      </c>
      <c r="AH22" s="126"/>
      <c r="AI22" s="128">
        <f t="shared" si="8"/>
        <v>0</v>
      </c>
      <c r="AJ22" s="127"/>
      <c r="AK22" s="128">
        <f t="shared" si="9"/>
        <v>0</v>
      </c>
      <c r="AL22" s="127"/>
      <c r="AM22" s="128">
        <f t="shared" si="10"/>
        <v>0</v>
      </c>
      <c r="AN22" s="126"/>
      <c r="AO22" s="128">
        <f t="shared" si="11"/>
        <v>0</v>
      </c>
      <c r="AP22" s="127">
        <v>1</v>
      </c>
      <c r="AQ22" s="128">
        <f t="shared" si="12"/>
        <v>0</v>
      </c>
      <c r="AR22" s="127"/>
      <c r="AS22" s="128">
        <f t="shared" si="13"/>
        <v>0</v>
      </c>
      <c r="AT22" s="126"/>
      <c r="AU22" s="128">
        <f t="shared" si="14"/>
        <v>0</v>
      </c>
      <c r="AV22" s="126"/>
      <c r="AW22" s="128">
        <f t="shared" si="15"/>
        <v>0</v>
      </c>
      <c r="AX22" s="127"/>
      <c r="AY22" s="128">
        <f t="shared" si="16"/>
        <v>0</v>
      </c>
      <c r="AZ22" s="127"/>
      <c r="BA22" s="128">
        <f t="shared" si="17"/>
        <v>0</v>
      </c>
      <c r="BB22" s="126"/>
      <c r="BC22" s="128">
        <f t="shared" si="18"/>
        <v>0</v>
      </c>
      <c r="BD22" s="127"/>
      <c r="BE22" s="128">
        <f t="shared" si="19"/>
        <v>0</v>
      </c>
      <c r="BF22" s="127"/>
      <c r="BG22" s="128">
        <f t="shared" si="20"/>
        <v>0</v>
      </c>
      <c r="BH22" s="126"/>
      <c r="BI22" s="128">
        <f t="shared" si="21"/>
        <v>0</v>
      </c>
      <c r="BJ22" s="127"/>
      <c r="BK22" s="129">
        <f t="shared" si="22"/>
        <v>0</v>
      </c>
      <c r="BL22" s="121"/>
    </row>
    <row r="23" spans="1:64" ht="36" thickBot="1" x14ac:dyDescent="0.25">
      <c r="A23" s="111" t="s">
        <v>113</v>
      </c>
      <c r="B23" s="130" t="s">
        <v>114</v>
      </c>
      <c r="C23" s="83"/>
      <c r="D23" s="113">
        <f t="shared" si="23"/>
        <v>0</v>
      </c>
      <c r="E23" s="123" t="s">
        <v>115</v>
      </c>
      <c r="F23" s="124" t="s">
        <v>116</v>
      </c>
      <c r="G23" s="125" t="s">
        <v>117</v>
      </c>
      <c r="H23" s="126"/>
      <c r="I23" s="127">
        <f t="shared" si="24"/>
        <v>0</v>
      </c>
      <c r="J23" s="127"/>
      <c r="K23" s="128">
        <f t="shared" si="25"/>
        <v>0</v>
      </c>
      <c r="L23" s="129"/>
      <c r="M23" s="128">
        <f t="shared" si="26"/>
        <v>0</v>
      </c>
      <c r="N23" s="126"/>
      <c r="O23" s="128">
        <f t="shared" si="27"/>
        <v>0</v>
      </c>
      <c r="P23" s="127"/>
      <c r="Q23" s="128">
        <f t="shared" si="28"/>
        <v>0</v>
      </c>
      <c r="R23" s="127"/>
      <c r="S23" s="128">
        <f t="shared" si="0"/>
        <v>0</v>
      </c>
      <c r="T23" s="126"/>
      <c r="U23" s="128">
        <f t="shared" si="1"/>
        <v>0</v>
      </c>
      <c r="V23" s="127"/>
      <c r="W23" s="128">
        <f t="shared" si="2"/>
        <v>0</v>
      </c>
      <c r="X23" s="127"/>
      <c r="Y23" s="128">
        <f t="shared" si="3"/>
        <v>0</v>
      </c>
      <c r="Z23" s="126"/>
      <c r="AA23" s="128">
        <f t="shared" si="4"/>
        <v>0</v>
      </c>
      <c r="AB23" s="127"/>
      <c r="AC23" s="128">
        <f t="shared" si="5"/>
        <v>0</v>
      </c>
      <c r="AD23" s="127"/>
      <c r="AE23" s="128">
        <f t="shared" si="6"/>
        <v>0</v>
      </c>
      <c r="AF23" s="127"/>
      <c r="AG23" s="128">
        <f t="shared" si="7"/>
        <v>0</v>
      </c>
      <c r="AH23" s="126"/>
      <c r="AI23" s="128">
        <f t="shared" si="8"/>
        <v>0</v>
      </c>
      <c r="AJ23" s="127"/>
      <c r="AK23" s="128">
        <f t="shared" si="9"/>
        <v>0</v>
      </c>
      <c r="AL23" s="127"/>
      <c r="AM23" s="128">
        <f t="shared" si="10"/>
        <v>0</v>
      </c>
      <c r="AN23" s="126"/>
      <c r="AO23" s="128">
        <f t="shared" si="11"/>
        <v>0</v>
      </c>
      <c r="AP23" s="127"/>
      <c r="AQ23" s="128">
        <f t="shared" si="12"/>
        <v>0</v>
      </c>
      <c r="AR23" s="127"/>
      <c r="AS23" s="128">
        <f t="shared" si="13"/>
        <v>0</v>
      </c>
      <c r="AT23" s="126">
        <v>1</v>
      </c>
      <c r="AU23" s="128">
        <f t="shared" si="14"/>
        <v>0</v>
      </c>
      <c r="AV23" s="126"/>
      <c r="AW23" s="128">
        <f t="shared" si="15"/>
        <v>0</v>
      </c>
      <c r="AX23" s="127"/>
      <c r="AY23" s="128">
        <f t="shared" si="16"/>
        <v>0</v>
      </c>
      <c r="AZ23" s="127"/>
      <c r="BA23" s="128">
        <f t="shared" si="17"/>
        <v>0</v>
      </c>
      <c r="BB23" s="126"/>
      <c r="BC23" s="128">
        <f t="shared" si="18"/>
        <v>0</v>
      </c>
      <c r="BD23" s="127"/>
      <c r="BE23" s="128">
        <f t="shared" si="19"/>
        <v>0</v>
      </c>
      <c r="BF23" s="127"/>
      <c r="BG23" s="128">
        <f t="shared" si="20"/>
        <v>0</v>
      </c>
      <c r="BH23" s="126"/>
      <c r="BI23" s="128">
        <f t="shared" si="21"/>
        <v>0</v>
      </c>
      <c r="BJ23" s="127"/>
      <c r="BK23" s="129">
        <f t="shared" si="22"/>
        <v>0</v>
      </c>
      <c r="BL23" s="121"/>
    </row>
    <row r="24" spans="1:64" ht="13.5" thickBot="1" x14ac:dyDescent="0.25">
      <c r="A24" s="111" t="s">
        <v>118</v>
      </c>
      <c r="B24" s="122" t="s">
        <v>119</v>
      </c>
      <c r="C24" s="83"/>
      <c r="D24" s="113">
        <f t="shared" si="23"/>
        <v>0</v>
      </c>
      <c r="E24" s="123" t="s">
        <v>120</v>
      </c>
      <c r="F24" s="124" t="s">
        <v>121</v>
      </c>
      <c r="G24" s="131" t="s">
        <v>623</v>
      </c>
      <c r="H24" s="126"/>
      <c r="I24" s="127">
        <f t="shared" si="24"/>
        <v>0</v>
      </c>
      <c r="J24" s="127"/>
      <c r="K24" s="128">
        <f t="shared" si="25"/>
        <v>0</v>
      </c>
      <c r="L24" s="129"/>
      <c r="M24" s="128">
        <f t="shared" si="26"/>
        <v>0</v>
      </c>
      <c r="N24" s="126"/>
      <c r="O24" s="128">
        <f t="shared" si="27"/>
        <v>0</v>
      </c>
      <c r="P24" s="127"/>
      <c r="Q24" s="128">
        <f t="shared" si="28"/>
        <v>0</v>
      </c>
      <c r="R24" s="127"/>
      <c r="S24" s="128">
        <f t="shared" si="0"/>
        <v>0</v>
      </c>
      <c r="T24" s="126"/>
      <c r="U24" s="128">
        <f t="shared" si="1"/>
        <v>0</v>
      </c>
      <c r="V24" s="127"/>
      <c r="W24" s="128">
        <f t="shared" si="2"/>
        <v>0</v>
      </c>
      <c r="X24" s="127"/>
      <c r="Y24" s="128">
        <f t="shared" si="3"/>
        <v>0</v>
      </c>
      <c r="Z24" s="126"/>
      <c r="AA24" s="128">
        <f t="shared" si="4"/>
        <v>0</v>
      </c>
      <c r="AB24" s="127"/>
      <c r="AC24" s="128">
        <f t="shared" si="5"/>
        <v>0</v>
      </c>
      <c r="AD24" s="127"/>
      <c r="AE24" s="128">
        <f t="shared" si="6"/>
        <v>0</v>
      </c>
      <c r="AF24" s="127"/>
      <c r="AG24" s="128">
        <f t="shared" si="7"/>
        <v>0</v>
      </c>
      <c r="AH24" s="126"/>
      <c r="AI24" s="128">
        <f t="shared" si="8"/>
        <v>0</v>
      </c>
      <c r="AJ24" s="127"/>
      <c r="AK24" s="128">
        <f t="shared" si="9"/>
        <v>0</v>
      </c>
      <c r="AL24" s="127"/>
      <c r="AM24" s="128">
        <f t="shared" si="10"/>
        <v>0</v>
      </c>
      <c r="AN24" s="126"/>
      <c r="AO24" s="128">
        <f t="shared" si="11"/>
        <v>0</v>
      </c>
      <c r="AP24" s="127"/>
      <c r="AQ24" s="128">
        <f t="shared" si="12"/>
        <v>0</v>
      </c>
      <c r="AR24" s="127"/>
      <c r="AS24" s="128">
        <f t="shared" si="13"/>
        <v>0</v>
      </c>
      <c r="AT24" s="126"/>
      <c r="AU24" s="128">
        <f t="shared" si="14"/>
        <v>0</v>
      </c>
      <c r="AV24" s="126"/>
      <c r="AW24" s="128">
        <f t="shared" si="15"/>
        <v>0</v>
      </c>
      <c r="AX24" s="127"/>
      <c r="AY24" s="128">
        <f t="shared" si="16"/>
        <v>0</v>
      </c>
      <c r="AZ24" s="127"/>
      <c r="BA24" s="128">
        <f t="shared" si="17"/>
        <v>0</v>
      </c>
      <c r="BB24" s="126"/>
      <c r="BC24" s="128">
        <f t="shared" si="18"/>
        <v>0</v>
      </c>
      <c r="BD24" s="127"/>
      <c r="BE24" s="128">
        <f t="shared" si="19"/>
        <v>0</v>
      </c>
      <c r="BF24" s="127"/>
      <c r="BG24" s="128">
        <f t="shared" si="20"/>
        <v>0</v>
      </c>
      <c r="BH24" s="126">
        <v>1</v>
      </c>
      <c r="BI24" s="128">
        <f t="shared" si="21"/>
        <v>0</v>
      </c>
      <c r="BJ24" s="127"/>
      <c r="BK24" s="129">
        <f t="shared" si="22"/>
        <v>0</v>
      </c>
      <c r="BL24" s="121"/>
    </row>
    <row r="25" spans="1:64" ht="13.5" thickBot="1" x14ac:dyDescent="0.25">
      <c r="A25" s="111" t="s">
        <v>122</v>
      </c>
      <c r="B25" s="122" t="s">
        <v>123</v>
      </c>
      <c r="C25" s="83"/>
      <c r="D25" s="113">
        <f t="shared" si="23"/>
        <v>0</v>
      </c>
      <c r="E25" s="123" t="s">
        <v>78</v>
      </c>
      <c r="F25" s="124" t="s">
        <v>77</v>
      </c>
      <c r="G25" s="125" t="s">
        <v>76</v>
      </c>
      <c r="H25" s="126"/>
      <c r="I25" s="127">
        <f t="shared" si="24"/>
        <v>0</v>
      </c>
      <c r="J25" s="127"/>
      <c r="K25" s="128">
        <f t="shared" si="25"/>
        <v>0</v>
      </c>
      <c r="L25" s="129"/>
      <c r="M25" s="128">
        <f t="shared" si="26"/>
        <v>0</v>
      </c>
      <c r="N25" s="126"/>
      <c r="O25" s="128">
        <f t="shared" si="27"/>
        <v>0</v>
      </c>
      <c r="P25" s="127"/>
      <c r="Q25" s="128">
        <f t="shared" si="28"/>
        <v>0</v>
      </c>
      <c r="R25" s="127"/>
      <c r="S25" s="128">
        <f t="shared" si="0"/>
        <v>0</v>
      </c>
      <c r="T25" s="126"/>
      <c r="U25" s="128">
        <f t="shared" si="1"/>
        <v>0</v>
      </c>
      <c r="V25" s="127"/>
      <c r="W25" s="128">
        <f t="shared" si="2"/>
        <v>0</v>
      </c>
      <c r="X25" s="127"/>
      <c r="Y25" s="128">
        <f t="shared" si="3"/>
        <v>0</v>
      </c>
      <c r="Z25" s="126"/>
      <c r="AA25" s="128">
        <f t="shared" si="4"/>
        <v>0</v>
      </c>
      <c r="AB25" s="127"/>
      <c r="AC25" s="128">
        <f t="shared" si="5"/>
        <v>0</v>
      </c>
      <c r="AD25" s="127"/>
      <c r="AE25" s="128">
        <f t="shared" si="6"/>
        <v>0</v>
      </c>
      <c r="AF25" s="127"/>
      <c r="AG25" s="128">
        <f t="shared" si="7"/>
        <v>0</v>
      </c>
      <c r="AH25" s="126"/>
      <c r="AI25" s="128">
        <f t="shared" si="8"/>
        <v>0</v>
      </c>
      <c r="AJ25" s="127"/>
      <c r="AK25" s="128">
        <f t="shared" si="9"/>
        <v>0</v>
      </c>
      <c r="AL25" s="127"/>
      <c r="AM25" s="128">
        <f t="shared" si="10"/>
        <v>0</v>
      </c>
      <c r="AN25" s="126"/>
      <c r="AO25" s="128">
        <f t="shared" si="11"/>
        <v>0</v>
      </c>
      <c r="AP25" s="127"/>
      <c r="AQ25" s="128">
        <f t="shared" si="12"/>
        <v>0</v>
      </c>
      <c r="AR25" s="127"/>
      <c r="AS25" s="128">
        <f t="shared" si="13"/>
        <v>0</v>
      </c>
      <c r="AT25" s="126"/>
      <c r="AU25" s="128">
        <f t="shared" si="14"/>
        <v>0</v>
      </c>
      <c r="AV25" s="126"/>
      <c r="AW25" s="128">
        <f t="shared" si="15"/>
        <v>0</v>
      </c>
      <c r="AX25" s="127"/>
      <c r="AY25" s="128">
        <f t="shared" si="16"/>
        <v>0</v>
      </c>
      <c r="AZ25" s="127"/>
      <c r="BA25" s="128">
        <f t="shared" si="17"/>
        <v>0</v>
      </c>
      <c r="BB25" s="126"/>
      <c r="BC25" s="128">
        <f t="shared" si="18"/>
        <v>0</v>
      </c>
      <c r="BD25" s="127">
        <v>1</v>
      </c>
      <c r="BE25" s="128">
        <f t="shared" si="19"/>
        <v>0</v>
      </c>
      <c r="BF25" s="127"/>
      <c r="BG25" s="128">
        <f t="shared" si="20"/>
        <v>0</v>
      </c>
      <c r="BH25" s="126"/>
      <c r="BI25" s="128">
        <f t="shared" si="21"/>
        <v>0</v>
      </c>
      <c r="BJ25" s="127"/>
      <c r="BK25" s="129">
        <f t="shared" si="22"/>
        <v>0</v>
      </c>
      <c r="BL25" s="121"/>
    </row>
    <row r="26" spans="1:64" ht="13.5" thickBot="1" x14ac:dyDescent="0.25">
      <c r="A26" s="111" t="s">
        <v>124</v>
      </c>
      <c r="B26" s="122" t="s">
        <v>125</v>
      </c>
      <c r="C26" s="83"/>
      <c r="D26" s="113">
        <f t="shared" si="23"/>
        <v>0</v>
      </c>
      <c r="E26" s="123" t="s">
        <v>126</v>
      </c>
      <c r="F26" s="124" t="s">
        <v>120</v>
      </c>
      <c r="G26" s="125" t="s">
        <v>121</v>
      </c>
      <c r="H26" s="126"/>
      <c r="I26" s="127">
        <f t="shared" si="24"/>
        <v>0</v>
      </c>
      <c r="J26" s="127"/>
      <c r="K26" s="128">
        <f t="shared" si="25"/>
        <v>0</v>
      </c>
      <c r="L26" s="129"/>
      <c r="M26" s="128">
        <f t="shared" si="26"/>
        <v>0</v>
      </c>
      <c r="N26" s="126"/>
      <c r="O26" s="128">
        <f t="shared" si="27"/>
        <v>0</v>
      </c>
      <c r="P26" s="127"/>
      <c r="Q26" s="128">
        <f t="shared" si="28"/>
        <v>0</v>
      </c>
      <c r="R26" s="127">
        <v>1</v>
      </c>
      <c r="S26" s="128">
        <f t="shared" si="0"/>
        <v>0</v>
      </c>
      <c r="T26" s="126"/>
      <c r="U26" s="128">
        <f t="shared" si="1"/>
        <v>0</v>
      </c>
      <c r="V26" s="127"/>
      <c r="W26" s="128">
        <f t="shared" si="2"/>
        <v>0</v>
      </c>
      <c r="X26" s="127"/>
      <c r="Y26" s="128">
        <f t="shared" si="3"/>
        <v>0</v>
      </c>
      <c r="Z26" s="126"/>
      <c r="AA26" s="128">
        <f t="shared" si="4"/>
        <v>0</v>
      </c>
      <c r="AB26" s="127"/>
      <c r="AC26" s="128">
        <f t="shared" si="5"/>
        <v>0</v>
      </c>
      <c r="AD26" s="127"/>
      <c r="AE26" s="128">
        <f t="shared" si="6"/>
        <v>0</v>
      </c>
      <c r="AF26" s="127"/>
      <c r="AG26" s="128">
        <f t="shared" si="7"/>
        <v>0</v>
      </c>
      <c r="AH26" s="126"/>
      <c r="AI26" s="128">
        <f t="shared" si="8"/>
        <v>0</v>
      </c>
      <c r="AJ26" s="127"/>
      <c r="AK26" s="128">
        <f t="shared" si="9"/>
        <v>0</v>
      </c>
      <c r="AL26" s="127"/>
      <c r="AM26" s="128">
        <f t="shared" si="10"/>
        <v>0</v>
      </c>
      <c r="AN26" s="126"/>
      <c r="AO26" s="128">
        <f t="shared" si="11"/>
        <v>0</v>
      </c>
      <c r="AP26" s="127"/>
      <c r="AQ26" s="128">
        <f t="shared" si="12"/>
        <v>0</v>
      </c>
      <c r="AR26" s="127"/>
      <c r="AS26" s="128">
        <f t="shared" si="13"/>
        <v>0</v>
      </c>
      <c r="AT26" s="126"/>
      <c r="AU26" s="128">
        <f t="shared" si="14"/>
        <v>0</v>
      </c>
      <c r="AV26" s="126"/>
      <c r="AW26" s="128">
        <f t="shared" si="15"/>
        <v>0</v>
      </c>
      <c r="AX26" s="127"/>
      <c r="AY26" s="128">
        <f t="shared" si="16"/>
        <v>0</v>
      </c>
      <c r="AZ26" s="127"/>
      <c r="BA26" s="128">
        <f t="shared" si="17"/>
        <v>0</v>
      </c>
      <c r="BB26" s="126"/>
      <c r="BC26" s="128">
        <f t="shared" si="18"/>
        <v>0</v>
      </c>
      <c r="BD26" s="127"/>
      <c r="BE26" s="128">
        <f t="shared" si="19"/>
        <v>0</v>
      </c>
      <c r="BF26" s="127"/>
      <c r="BG26" s="128">
        <f t="shared" si="20"/>
        <v>0</v>
      </c>
      <c r="BH26" s="126"/>
      <c r="BI26" s="128">
        <f t="shared" si="21"/>
        <v>0</v>
      </c>
      <c r="BJ26" s="127"/>
      <c r="BK26" s="129">
        <f t="shared" si="22"/>
        <v>0</v>
      </c>
      <c r="BL26" s="121"/>
    </row>
    <row r="27" spans="1:64" ht="13.5" thickBot="1" x14ac:dyDescent="0.25">
      <c r="A27" s="111" t="s">
        <v>127</v>
      </c>
      <c r="B27" s="122" t="s">
        <v>128</v>
      </c>
      <c r="C27" s="83"/>
      <c r="D27" s="113">
        <f t="shared" si="23"/>
        <v>0</v>
      </c>
      <c r="E27" s="123" t="s">
        <v>78</v>
      </c>
      <c r="F27" s="124" t="s">
        <v>77</v>
      </c>
      <c r="G27" s="125" t="s">
        <v>76</v>
      </c>
      <c r="H27" s="126"/>
      <c r="I27" s="127">
        <f t="shared" si="24"/>
        <v>0</v>
      </c>
      <c r="J27" s="127"/>
      <c r="K27" s="128">
        <f t="shared" si="25"/>
        <v>0</v>
      </c>
      <c r="L27" s="129"/>
      <c r="M27" s="128">
        <f t="shared" si="26"/>
        <v>0</v>
      </c>
      <c r="N27" s="126"/>
      <c r="O27" s="128">
        <f t="shared" si="27"/>
        <v>0</v>
      </c>
      <c r="P27" s="127"/>
      <c r="Q27" s="128">
        <f t="shared" si="28"/>
        <v>0</v>
      </c>
      <c r="R27" s="127"/>
      <c r="S27" s="128">
        <f t="shared" si="0"/>
        <v>0</v>
      </c>
      <c r="T27" s="126"/>
      <c r="U27" s="128">
        <f t="shared" si="1"/>
        <v>0</v>
      </c>
      <c r="V27" s="127"/>
      <c r="W27" s="128">
        <f t="shared" si="2"/>
        <v>0</v>
      </c>
      <c r="X27" s="127"/>
      <c r="Y27" s="128">
        <f t="shared" si="3"/>
        <v>0</v>
      </c>
      <c r="Z27" s="126"/>
      <c r="AA27" s="128">
        <f t="shared" si="4"/>
        <v>0</v>
      </c>
      <c r="AB27" s="127"/>
      <c r="AC27" s="128">
        <f t="shared" si="5"/>
        <v>0</v>
      </c>
      <c r="AD27" s="127"/>
      <c r="AE27" s="128">
        <f t="shared" si="6"/>
        <v>0</v>
      </c>
      <c r="AF27" s="127"/>
      <c r="AG27" s="128">
        <f t="shared" si="7"/>
        <v>0</v>
      </c>
      <c r="AH27" s="126">
        <v>1</v>
      </c>
      <c r="AI27" s="128">
        <f t="shared" si="8"/>
        <v>0</v>
      </c>
      <c r="AJ27" s="127"/>
      <c r="AK27" s="128">
        <f t="shared" si="9"/>
        <v>0</v>
      </c>
      <c r="AL27" s="127"/>
      <c r="AM27" s="128">
        <f t="shared" si="10"/>
        <v>0</v>
      </c>
      <c r="AN27" s="126"/>
      <c r="AO27" s="128">
        <f t="shared" si="11"/>
        <v>0</v>
      </c>
      <c r="AP27" s="127"/>
      <c r="AQ27" s="128">
        <f t="shared" si="12"/>
        <v>0</v>
      </c>
      <c r="AR27" s="127"/>
      <c r="AS27" s="128">
        <f t="shared" si="13"/>
        <v>0</v>
      </c>
      <c r="AT27" s="126"/>
      <c r="AU27" s="128">
        <f t="shared" si="14"/>
        <v>0</v>
      </c>
      <c r="AV27" s="126"/>
      <c r="AW27" s="128">
        <f t="shared" si="15"/>
        <v>0</v>
      </c>
      <c r="AX27" s="127"/>
      <c r="AY27" s="128">
        <f t="shared" si="16"/>
        <v>0</v>
      </c>
      <c r="AZ27" s="127"/>
      <c r="BA27" s="128">
        <f t="shared" si="17"/>
        <v>0</v>
      </c>
      <c r="BB27" s="126"/>
      <c r="BC27" s="128">
        <f t="shared" si="18"/>
        <v>0</v>
      </c>
      <c r="BD27" s="127"/>
      <c r="BE27" s="128">
        <f t="shared" si="19"/>
        <v>0</v>
      </c>
      <c r="BF27" s="127"/>
      <c r="BG27" s="128">
        <f t="shared" si="20"/>
        <v>0</v>
      </c>
      <c r="BH27" s="126"/>
      <c r="BI27" s="128">
        <f t="shared" si="21"/>
        <v>0</v>
      </c>
      <c r="BJ27" s="127"/>
      <c r="BK27" s="129">
        <f t="shared" si="22"/>
        <v>0</v>
      </c>
      <c r="BL27" s="121"/>
    </row>
    <row r="28" spans="1:64" ht="13.5" thickBot="1" x14ac:dyDescent="0.25">
      <c r="A28" s="111" t="s">
        <v>129</v>
      </c>
      <c r="B28" s="122" t="s">
        <v>130</v>
      </c>
      <c r="C28" s="83"/>
      <c r="D28" s="113">
        <f t="shared" si="23"/>
        <v>0</v>
      </c>
      <c r="E28" s="123" t="s">
        <v>76</v>
      </c>
      <c r="F28" s="124" t="s">
        <v>77</v>
      </c>
      <c r="G28" s="125" t="s">
        <v>78</v>
      </c>
      <c r="H28" s="126"/>
      <c r="I28" s="127">
        <f t="shared" si="24"/>
        <v>0</v>
      </c>
      <c r="J28" s="127"/>
      <c r="K28" s="128">
        <f t="shared" si="25"/>
        <v>0</v>
      </c>
      <c r="L28" s="129"/>
      <c r="M28" s="128">
        <f t="shared" si="26"/>
        <v>0</v>
      </c>
      <c r="N28" s="126"/>
      <c r="O28" s="128">
        <f t="shared" si="27"/>
        <v>0</v>
      </c>
      <c r="P28" s="127"/>
      <c r="Q28" s="128">
        <f t="shared" si="28"/>
        <v>0</v>
      </c>
      <c r="R28" s="127"/>
      <c r="S28" s="128">
        <f t="shared" si="0"/>
        <v>0</v>
      </c>
      <c r="T28" s="126"/>
      <c r="U28" s="128">
        <f t="shared" si="1"/>
        <v>0</v>
      </c>
      <c r="V28" s="127"/>
      <c r="W28" s="128">
        <f t="shared" si="2"/>
        <v>0</v>
      </c>
      <c r="X28" s="127"/>
      <c r="Y28" s="128">
        <f t="shared" si="3"/>
        <v>0</v>
      </c>
      <c r="Z28" s="126"/>
      <c r="AA28" s="128">
        <f t="shared" si="4"/>
        <v>0</v>
      </c>
      <c r="AB28" s="127"/>
      <c r="AC28" s="128">
        <f t="shared" si="5"/>
        <v>0</v>
      </c>
      <c r="AD28" s="127"/>
      <c r="AE28" s="128">
        <f t="shared" si="6"/>
        <v>0</v>
      </c>
      <c r="AF28" s="127"/>
      <c r="AG28" s="128">
        <f t="shared" si="7"/>
        <v>0</v>
      </c>
      <c r="AH28" s="126"/>
      <c r="AI28" s="128">
        <f t="shared" si="8"/>
        <v>0</v>
      </c>
      <c r="AJ28" s="127">
        <v>1</v>
      </c>
      <c r="AK28" s="128">
        <f t="shared" si="9"/>
        <v>0</v>
      </c>
      <c r="AL28" s="127"/>
      <c r="AM28" s="128">
        <f t="shared" si="10"/>
        <v>0</v>
      </c>
      <c r="AN28" s="126"/>
      <c r="AO28" s="128">
        <f t="shared" si="11"/>
        <v>0</v>
      </c>
      <c r="AP28" s="127"/>
      <c r="AQ28" s="128">
        <f t="shared" si="12"/>
        <v>0</v>
      </c>
      <c r="AR28" s="127"/>
      <c r="AS28" s="128">
        <f t="shared" si="13"/>
        <v>0</v>
      </c>
      <c r="AT28" s="126"/>
      <c r="AU28" s="128">
        <f t="shared" si="14"/>
        <v>0</v>
      </c>
      <c r="AV28" s="126"/>
      <c r="AW28" s="128">
        <f t="shared" si="15"/>
        <v>0</v>
      </c>
      <c r="AX28" s="127"/>
      <c r="AY28" s="128">
        <f t="shared" si="16"/>
        <v>0</v>
      </c>
      <c r="AZ28" s="127"/>
      <c r="BA28" s="128">
        <f t="shared" si="17"/>
        <v>0</v>
      </c>
      <c r="BB28" s="126"/>
      <c r="BC28" s="128">
        <f t="shared" si="18"/>
        <v>0</v>
      </c>
      <c r="BD28" s="127"/>
      <c r="BE28" s="128">
        <f t="shared" si="19"/>
        <v>0</v>
      </c>
      <c r="BF28" s="127"/>
      <c r="BG28" s="128">
        <f t="shared" si="20"/>
        <v>0</v>
      </c>
      <c r="BH28" s="126"/>
      <c r="BI28" s="128">
        <f t="shared" si="21"/>
        <v>0</v>
      </c>
      <c r="BJ28" s="127"/>
      <c r="BK28" s="129">
        <f t="shared" si="22"/>
        <v>0</v>
      </c>
      <c r="BL28" s="121"/>
    </row>
    <row r="29" spans="1:64" ht="13.5" thickBot="1" x14ac:dyDescent="0.25">
      <c r="A29" s="111" t="s">
        <v>131</v>
      </c>
      <c r="B29" s="122" t="s">
        <v>132</v>
      </c>
      <c r="C29" s="83"/>
      <c r="D29" s="113">
        <f t="shared" si="23"/>
        <v>0</v>
      </c>
      <c r="E29" s="123" t="s">
        <v>76</v>
      </c>
      <c r="F29" s="124" t="s">
        <v>77</v>
      </c>
      <c r="G29" s="125" t="s">
        <v>78</v>
      </c>
      <c r="H29" s="126"/>
      <c r="I29" s="127">
        <f t="shared" si="24"/>
        <v>0</v>
      </c>
      <c r="J29" s="127"/>
      <c r="K29" s="128">
        <f t="shared" si="25"/>
        <v>0</v>
      </c>
      <c r="L29" s="129"/>
      <c r="M29" s="128">
        <f t="shared" si="26"/>
        <v>0</v>
      </c>
      <c r="N29" s="126"/>
      <c r="O29" s="128">
        <f t="shared" si="27"/>
        <v>0</v>
      </c>
      <c r="P29" s="127"/>
      <c r="Q29" s="128">
        <f t="shared" si="28"/>
        <v>0</v>
      </c>
      <c r="R29" s="127"/>
      <c r="S29" s="128">
        <f t="shared" si="0"/>
        <v>0</v>
      </c>
      <c r="T29" s="126"/>
      <c r="U29" s="128">
        <f t="shared" si="1"/>
        <v>0</v>
      </c>
      <c r="V29" s="127"/>
      <c r="W29" s="128">
        <f t="shared" si="2"/>
        <v>0</v>
      </c>
      <c r="X29" s="127"/>
      <c r="Y29" s="128">
        <f t="shared" si="3"/>
        <v>0</v>
      </c>
      <c r="Z29" s="126"/>
      <c r="AA29" s="128">
        <f t="shared" si="4"/>
        <v>0</v>
      </c>
      <c r="AB29" s="127"/>
      <c r="AC29" s="128">
        <f t="shared" si="5"/>
        <v>0</v>
      </c>
      <c r="AD29" s="127"/>
      <c r="AE29" s="128">
        <f t="shared" si="6"/>
        <v>0</v>
      </c>
      <c r="AF29" s="127"/>
      <c r="AG29" s="128">
        <f t="shared" si="7"/>
        <v>0</v>
      </c>
      <c r="AH29" s="126"/>
      <c r="AI29" s="128">
        <f t="shared" si="8"/>
        <v>0</v>
      </c>
      <c r="AJ29" s="127"/>
      <c r="AK29" s="128">
        <f t="shared" si="9"/>
        <v>0</v>
      </c>
      <c r="AL29" s="127"/>
      <c r="AM29" s="128">
        <f t="shared" si="10"/>
        <v>0</v>
      </c>
      <c r="AN29" s="126"/>
      <c r="AO29" s="128">
        <f t="shared" si="11"/>
        <v>0</v>
      </c>
      <c r="AP29" s="127">
        <v>1</v>
      </c>
      <c r="AQ29" s="128">
        <f t="shared" si="12"/>
        <v>0</v>
      </c>
      <c r="AR29" s="127"/>
      <c r="AS29" s="128">
        <f t="shared" si="13"/>
        <v>0</v>
      </c>
      <c r="AT29" s="126"/>
      <c r="AU29" s="128">
        <f t="shared" si="14"/>
        <v>0</v>
      </c>
      <c r="AV29" s="126"/>
      <c r="AW29" s="128">
        <f t="shared" si="15"/>
        <v>0</v>
      </c>
      <c r="AX29" s="127"/>
      <c r="AY29" s="128">
        <f t="shared" si="16"/>
        <v>0</v>
      </c>
      <c r="AZ29" s="127"/>
      <c r="BA29" s="128">
        <f t="shared" si="17"/>
        <v>0</v>
      </c>
      <c r="BB29" s="126"/>
      <c r="BC29" s="128">
        <f t="shared" si="18"/>
        <v>0</v>
      </c>
      <c r="BD29" s="127"/>
      <c r="BE29" s="128">
        <f t="shared" si="19"/>
        <v>0</v>
      </c>
      <c r="BF29" s="127"/>
      <c r="BG29" s="128">
        <f t="shared" si="20"/>
        <v>0</v>
      </c>
      <c r="BH29" s="126"/>
      <c r="BI29" s="128">
        <f t="shared" si="21"/>
        <v>0</v>
      </c>
      <c r="BJ29" s="127"/>
      <c r="BK29" s="129">
        <f t="shared" si="22"/>
        <v>0</v>
      </c>
      <c r="BL29" s="121"/>
    </row>
    <row r="30" spans="1:64" ht="13.5" thickBot="1" x14ac:dyDescent="0.25">
      <c r="A30" s="111" t="s">
        <v>133</v>
      </c>
      <c r="B30" s="122" t="s">
        <v>134</v>
      </c>
      <c r="C30" s="83"/>
      <c r="D30" s="113">
        <f t="shared" si="23"/>
        <v>0</v>
      </c>
      <c r="E30" s="123" t="s">
        <v>76</v>
      </c>
      <c r="F30" s="124" t="s">
        <v>77</v>
      </c>
      <c r="G30" s="125" t="s">
        <v>78</v>
      </c>
      <c r="H30" s="126"/>
      <c r="I30" s="127">
        <f t="shared" si="24"/>
        <v>0</v>
      </c>
      <c r="J30" s="127"/>
      <c r="K30" s="128">
        <f t="shared" si="25"/>
        <v>0</v>
      </c>
      <c r="L30" s="129"/>
      <c r="M30" s="128">
        <f t="shared" si="26"/>
        <v>0</v>
      </c>
      <c r="N30" s="126">
        <v>1</v>
      </c>
      <c r="O30" s="128">
        <f t="shared" si="27"/>
        <v>0</v>
      </c>
      <c r="P30" s="127"/>
      <c r="Q30" s="128">
        <f t="shared" si="28"/>
        <v>0</v>
      </c>
      <c r="R30" s="127"/>
      <c r="S30" s="128">
        <f t="shared" si="0"/>
        <v>0</v>
      </c>
      <c r="T30" s="126"/>
      <c r="U30" s="128">
        <f t="shared" si="1"/>
        <v>0</v>
      </c>
      <c r="V30" s="127"/>
      <c r="W30" s="128">
        <f t="shared" si="2"/>
        <v>0</v>
      </c>
      <c r="X30" s="127"/>
      <c r="Y30" s="128">
        <f t="shared" si="3"/>
        <v>0</v>
      </c>
      <c r="Z30" s="126"/>
      <c r="AA30" s="128">
        <f t="shared" si="4"/>
        <v>0</v>
      </c>
      <c r="AB30" s="127"/>
      <c r="AC30" s="128">
        <f t="shared" si="5"/>
        <v>0</v>
      </c>
      <c r="AD30" s="127"/>
      <c r="AE30" s="128">
        <f t="shared" si="6"/>
        <v>0</v>
      </c>
      <c r="AF30" s="127"/>
      <c r="AG30" s="128">
        <f t="shared" si="7"/>
        <v>0</v>
      </c>
      <c r="AH30" s="126"/>
      <c r="AI30" s="128">
        <f t="shared" si="8"/>
        <v>0</v>
      </c>
      <c r="AJ30" s="127"/>
      <c r="AK30" s="128">
        <f t="shared" si="9"/>
        <v>0</v>
      </c>
      <c r="AL30" s="127"/>
      <c r="AM30" s="128">
        <f t="shared" si="10"/>
        <v>0</v>
      </c>
      <c r="AN30" s="126"/>
      <c r="AO30" s="128">
        <f t="shared" si="11"/>
        <v>0</v>
      </c>
      <c r="AP30" s="127"/>
      <c r="AQ30" s="128">
        <f t="shared" si="12"/>
        <v>0</v>
      </c>
      <c r="AR30" s="127"/>
      <c r="AS30" s="128">
        <f t="shared" si="13"/>
        <v>0</v>
      </c>
      <c r="AT30" s="126"/>
      <c r="AU30" s="128">
        <f t="shared" si="14"/>
        <v>0</v>
      </c>
      <c r="AV30" s="126"/>
      <c r="AW30" s="128">
        <f t="shared" si="15"/>
        <v>0</v>
      </c>
      <c r="AX30" s="127"/>
      <c r="AY30" s="128">
        <f t="shared" si="16"/>
        <v>0</v>
      </c>
      <c r="AZ30" s="127"/>
      <c r="BA30" s="128">
        <f t="shared" si="17"/>
        <v>0</v>
      </c>
      <c r="BB30" s="126"/>
      <c r="BC30" s="128">
        <f t="shared" si="18"/>
        <v>0</v>
      </c>
      <c r="BD30" s="127"/>
      <c r="BE30" s="128">
        <f t="shared" si="19"/>
        <v>0</v>
      </c>
      <c r="BF30" s="127"/>
      <c r="BG30" s="128">
        <f t="shared" si="20"/>
        <v>0</v>
      </c>
      <c r="BH30" s="126"/>
      <c r="BI30" s="128">
        <f t="shared" si="21"/>
        <v>0</v>
      </c>
      <c r="BJ30" s="127"/>
      <c r="BK30" s="129">
        <f t="shared" si="22"/>
        <v>0</v>
      </c>
      <c r="BL30" s="121"/>
    </row>
    <row r="31" spans="1:64" ht="13.5" thickBot="1" x14ac:dyDescent="0.25">
      <c r="A31" s="111" t="s">
        <v>135</v>
      </c>
      <c r="B31" s="122" t="s">
        <v>136</v>
      </c>
      <c r="C31" s="83"/>
      <c r="D31" s="113">
        <f t="shared" si="23"/>
        <v>0</v>
      </c>
      <c r="E31" s="123" t="s">
        <v>76</v>
      </c>
      <c r="F31" s="124" t="s">
        <v>77</v>
      </c>
      <c r="G31" s="125" t="s">
        <v>78</v>
      </c>
      <c r="H31" s="126"/>
      <c r="I31" s="127">
        <f t="shared" si="24"/>
        <v>0</v>
      </c>
      <c r="J31" s="127"/>
      <c r="K31" s="128">
        <f t="shared" si="25"/>
        <v>0</v>
      </c>
      <c r="L31" s="129"/>
      <c r="M31" s="128">
        <f t="shared" si="26"/>
        <v>0</v>
      </c>
      <c r="N31" s="126"/>
      <c r="O31" s="128">
        <f t="shared" si="27"/>
        <v>0</v>
      </c>
      <c r="P31" s="127"/>
      <c r="Q31" s="128">
        <f t="shared" si="28"/>
        <v>0</v>
      </c>
      <c r="R31" s="127"/>
      <c r="S31" s="128">
        <f t="shared" si="0"/>
        <v>0</v>
      </c>
      <c r="T31" s="126"/>
      <c r="U31" s="128">
        <f t="shared" si="1"/>
        <v>0</v>
      </c>
      <c r="V31" s="127"/>
      <c r="W31" s="128">
        <f t="shared" si="2"/>
        <v>0</v>
      </c>
      <c r="X31" s="127"/>
      <c r="Y31" s="128">
        <f t="shared" si="3"/>
        <v>0</v>
      </c>
      <c r="Z31" s="126"/>
      <c r="AA31" s="128">
        <f t="shared" si="4"/>
        <v>0</v>
      </c>
      <c r="AB31" s="127"/>
      <c r="AC31" s="128">
        <f t="shared" si="5"/>
        <v>0</v>
      </c>
      <c r="AD31" s="127"/>
      <c r="AE31" s="128">
        <f t="shared" si="6"/>
        <v>0</v>
      </c>
      <c r="AF31" s="127"/>
      <c r="AG31" s="128">
        <f t="shared" si="7"/>
        <v>0</v>
      </c>
      <c r="AH31" s="126"/>
      <c r="AI31" s="128">
        <f t="shared" si="8"/>
        <v>0</v>
      </c>
      <c r="AJ31" s="127"/>
      <c r="AK31" s="128">
        <f t="shared" si="9"/>
        <v>0</v>
      </c>
      <c r="AL31" s="127"/>
      <c r="AM31" s="128">
        <f t="shared" si="10"/>
        <v>0</v>
      </c>
      <c r="AN31" s="126"/>
      <c r="AO31" s="128">
        <f t="shared" si="11"/>
        <v>0</v>
      </c>
      <c r="AP31" s="127"/>
      <c r="AQ31" s="128">
        <f t="shared" si="12"/>
        <v>0</v>
      </c>
      <c r="AR31" s="127"/>
      <c r="AS31" s="128">
        <f t="shared" si="13"/>
        <v>0</v>
      </c>
      <c r="AT31" s="126"/>
      <c r="AU31" s="128">
        <f t="shared" si="14"/>
        <v>0</v>
      </c>
      <c r="AV31" s="126"/>
      <c r="AW31" s="128">
        <f t="shared" si="15"/>
        <v>0</v>
      </c>
      <c r="AX31" s="127"/>
      <c r="AY31" s="128">
        <f t="shared" si="16"/>
        <v>0</v>
      </c>
      <c r="AZ31" s="127"/>
      <c r="BA31" s="128">
        <f t="shared" si="17"/>
        <v>0</v>
      </c>
      <c r="BB31" s="126"/>
      <c r="BC31" s="128">
        <f t="shared" si="18"/>
        <v>0</v>
      </c>
      <c r="BD31" s="127"/>
      <c r="BE31" s="128">
        <f t="shared" si="19"/>
        <v>0</v>
      </c>
      <c r="BF31" s="127"/>
      <c r="BG31" s="128">
        <f t="shared" si="20"/>
        <v>0</v>
      </c>
      <c r="BH31" s="126"/>
      <c r="BI31" s="128">
        <f t="shared" si="21"/>
        <v>0</v>
      </c>
      <c r="BJ31" s="127">
        <v>1</v>
      </c>
      <c r="BK31" s="129">
        <f t="shared" si="22"/>
        <v>0</v>
      </c>
      <c r="BL31" s="121"/>
    </row>
    <row r="32" spans="1:64" ht="13.5" thickBot="1" x14ac:dyDescent="0.25">
      <c r="A32" s="111" t="s">
        <v>137</v>
      </c>
      <c r="B32" s="122" t="s">
        <v>138</v>
      </c>
      <c r="C32" s="83"/>
      <c r="D32" s="113">
        <f t="shared" si="23"/>
        <v>0</v>
      </c>
      <c r="E32" s="123" t="s">
        <v>78</v>
      </c>
      <c r="F32" s="124" t="s">
        <v>77</v>
      </c>
      <c r="G32" s="125" t="s">
        <v>76</v>
      </c>
      <c r="H32" s="126"/>
      <c r="I32" s="127">
        <f t="shared" si="24"/>
        <v>0</v>
      </c>
      <c r="J32" s="127"/>
      <c r="K32" s="128">
        <f t="shared" si="25"/>
        <v>0</v>
      </c>
      <c r="L32" s="129"/>
      <c r="M32" s="128">
        <f t="shared" si="26"/>
        <v>0</v>
      </c>
      <c r="N32" s="126"/>
      <c r="O32" s="128">
        <f t="shared" si="27"/>
        <v>0</v>
      </c>
      <c r="P32" s="127"/>
      <c r="Q32" s="128">
        <f t="shared" si="28"/>
        <v>0</v>
      </c>
      <c r="R32" s="127"/>
      <c r="S32" s="128">
        <f t="shared" si="0"/>
        <v>0</v>
      </c>
      <c r="T32" s="126"/>
      <c r="U32" s="128">
        <f t="shared" si="1"/>
        <v>0</v>
      </c>
      <c r="V32" s="127">
        <v>1</v>
      </c>
      <c r="W32" s="128">
        <f t="shared" si="2"/>
        <v>0</v>
      </c>
      <c r="X32" s="127"/>
      <c r="Y32" s="128">
        <f t="shared" si="3"/>
        <v>0</v>
      </c>
      <c r="Z32" s="126"/>
      <c r="AA32" s="128">
        <f t="shared" si="4"/>
        <v>0</v>
      </c>
      <c r="AB32" s="127"/>
      <c r="AC32" s="128">
        <f t="shared" si="5"/>
        <v>0</v>
      </c>
      <c r="AD32" s="127"/>
      <c r="AE32" s="128">
        <f t="shared" si="6"/>
        <v>0</v>
      </c>
      <c r="AF32" s="127"/>
      <c r="AG32" s="128">
        <f t="shared" si="7"/>
        <v>0</v>
      </c>
      <c r="AH32" s="126"/>
      <c r="AI32" s="128">
        <f t="shared" si="8"/>
        <v>0</v>
      </c>
      <c r="AJ32" s="127"/>
      <c r="AK32" s="128">
        <f t="shared" si="9"/>
        <v>0</v>
      </c>
      <c r="AL32" s="127"/>
      <c r="AM32" s="128">
        <f t="shared" si="10"/>
        <v>0</v>
      </c>
      <c r="AN32" s="126"/>
      <c r="AO32" s="128">
        <f t="shared" si="11"/>
        <v>0</v>
      </c>
      <c r="AP32" s="127"/>
      <c r="AQ32" s="128">
        <f t="shared" si="12"/>
        <v>0</v>
      </c>
      <c r="AR32" s="127"/>
      <c r="AS32" s="128">
        <f t="shared" si="13"/>
        <v>0</v>
      </c>
      <c r="AT32" s="126"/>
      <c r="AU32" s="128">
        <f t="shared" si="14"/>
        <v>0</v>
      </c>
      <c r="AV32" s="126"/>
      <c r="AW32" s="128">
        <f t="shared" si="15"/>
        <v>0</v>
      </c>
      <c r="AX32" s="127"/>
      <c r="AY32" s="128">
        <f t="shared" si="16"/>
        <v>0</v>
      </c>
      <c r="AZ32" s="127"/>
      <c r="BA32" s="128">
        <f t="shared" si="17"/>
        <v>0</v>
      </c>
      <c r="BB32" s="126"/>
      <c r="BC32" s="128">
        <f t="shared" si="18"/>
        <v>0</v>
      </c>
      <c r="BD32" s="127"/>
      <c r="BE32" s="128">
        <f t="shared" si="19"/>
        <v>0</v>
      </c>
      <c r="BF32" s="127"/>
      <c r="BG32" s="128">
        <f t="shared" si="20"/>
        <v>0</v>
      </c>
      <c r="BH32" s="126"/>
      <c r="BI32" s="128">
        <f t="shared" si="21"/>
        <v>0</v>
      </c>
      <c r="BJ32" s="127"/>
      <c r="BK32" s="129">
        <f t="shared" si="22"/>
        <v>0</v>
      </c>
      <c r="BL32" s="121"/>
    </row>
    <row r="33" spans="1:64" ht="13.5" thickBot="1" x14ac:dyDescent="0.25">
      <c r="A33" s="111" t="s">
        <v>139</v>
      </c>
      <c r="B33" s="122" t="s">
        <v>140</v>
      </c>
      <c r="C33" s="83"/>
      <c r="D33" s="113">
        <f t="shared" si="23"/>
        <v>0</v>
      </c>
      <c r="E33" s="123" t="s">
        <v>76</v>
      </c>
      <c r="F33" s="124" t="s">
        <v>77</v>
      </c>
      <c r="G33" s="125" t="s">
        <v>78</v>
      </c>
      <c r="H33" s="126"/>
      <c r="I33" s="127">
        <f t="shared" si="24"/>
        <v>0</v>
      </c>
      <c r="J33" s="127"/>
      <c r="K33" s="128">
        <f t="shared" si="25"/>
        <v>0</v>
      </c>
      <c r="L33" s="129"/>
      <c r="M33" s="128">
        <f t="shared" si="26"/>
        <v>0</v>
      </c>
      <c r="N33" s="126"/>
      <c r="O33" s="128">
        <f t="shared" si="27"/>
        <v>0</v>
      </c>
      <c r="P33" s="127"/>
      <c r="Q33" s="128">
        <f t="shared" si="28"/>
        <v>0</v>
      </c>
      <c r="R33" s="127"/>
      <c r="S33" s="128">
        <f t="shared" si="0"/>
        <v>0</v>
      </c>
      <c r="T33" s="126"/>
      <c r="U33" s="128">
        <f t="shared" si="1"/>
        <v>0</v>
      </c>
      <c r="V33" s="127"/>
      <c r="W33" s="128">
        <f t="shared" si="2"/>
        <v>0</v>
      </c>
      <c r="X33" s="127"/>
      <c r="Y33" s="128">
        <f t="shared" si="3"/>
        <v>0</v>
      </c>
      <c r="Z33" s="126"/>
      <c r="AA33" s="128">
        <f t="shared" si="4"/>
        <v>0</v>
      </c>
      <c r="AB33" s="127">
        <v>1</v>
      </c>
      <c r="AC33" s="128">
        <f t="shared" si="5"/>
        <v>0</v>
      </c>
      <c r="AD33" s="127"/>
      <c r="AE33" s="128">
        <f t="shared" si="6"/>
        <v>0</v>
      </c>
      <c r="AF33" s="127"/>
      <c r="AG33" s="128">
        <f t="shared" si="7"/>
        <v>0</v>
      </c>
      <c r="AH33" s="126"/>
      <c r="AI33" s="128">
        <f t="shared" si="8"/>
        <v>0</v>
      </c>
      <c r="AJ33" s="127"/>
      <c r="AK33" s="128">
        <f t="shared" si="9"/>
        <v>0</v>
      </c>
      <c r="AL33" s="127"/>
      <c r="AM33" s="128">
        <f t="shared" si="10"/>
        <v>0</v>
      </c>
      <c r="AN33" s="126"/>
      <c r="AO33" s="128">
        <f t="shared" si="11"/>
        <v>0</v>
      </c>
      <c r="AP33" s="127"/>
      <c r="AQ33" s="128">
        <f t="shared" si="12"/>
        <v>0</v>
      </c>
      <c r="AR33" s="127"/>
      <c r="AS33" s="128">
        <f t="shared" si="13"/>
        <v>0</v>
      </c>
      <c r="AT33" s="126"/>
      <c r="AU33" s="128">
        <f t="shared" si="14"/>
        <v>0</v>
      </c>
      <c r="AV33" s="126"/>
      <c r="AW33" s="128">
        <f t="shared" si="15"/>
        <v>0</v>
      </c>
      <c r="AX33" s="127"/>
      <c r="AY33" s="128">
        <f t="shared" si="16"/>
        <v>0</v>
      </c>
      <c r="AZ33" s="127"/>
      <c r="BA33" s="128">
        <f t="shared" si="17"/>
        <v>0</v>
      </c>
      <c r="BB33" s="126"/>
      <c r="BC33" s="128">
        <f t="shared" si="18"/>
        <v>0</v>
      </c>
      <c r="BD33" s="127"/>
      <c r="BE33" s="128">
        <f t="shared" si="19"/>
        <v>0</v>
      </c>
      <c r="BF33" s="127"/>
      <c r="BG33" s="128">
        <f t="shared" si="20"/>
        <v>0</v>
      </c>
      <c r="BH33" s="126"/>
      <c r="BI33" s="128">
        <f t="shared" si="21"/>
        <v>0</v>
      </c>
      <c r="BJ33" s="127"/>
      <c r="BK33" s="129">
        <f t="shared" si="22"/>
        <v>0</v>
      </c>
      <c r="BL33" s="121"/>
    </row>
    <row r="34" spans="1:64" ht="13.5" thickBot="1" x14ac:dyDescent="0.25">
      <c r="A34" s="111" t="s">
        <v>141</v>
      </c>
      <c r="B34" s="122" t="s">
        <v>142</v>
      </c>
      <c r="C34" s="83"/>
      <c r="D34" s="113">
        <f t="shared" si="23"/>
        <v>0</v>
      </c>
      <c r="E34" s="123" t="s">
        <v>78</v>
      </c>
      <c r="F34" s="124" t="s">
        <v>77</v>
      </c>
      <c r="G34" s="125" t="s">
        <v>76</v>
      </c>
      <c r="H34" s="126"/>
      <c r="I34" s="127">
        <f t="shared" si="24"/>
        <v>0</v>
      </c>
      <c r="J34" s="127"/>
      <c r="K34" s="128">
        <f t="shared" si="25"/>
        <v>0</v>
      </c>
      <c r="L34" s="129"/>
      <c r="M34" s="128">
        <f t="shared" si="26"/>
        <v>0</v>
      </c>
      <c r="N34" s="126"/>
      <c r="O34" s="128">
        <f t="shared" si="27"/>
        <v>0</v>
      </c>
      <c r="P34" s="127"/>
      <c r="Q34" s="128">
        <f t="shared" si="28"/>
        <v>0</v>
      </c>
      <c r="R34" s="127"/>
      <c r="S34" s="128">
        <f t="shared" si="0"/>
        <v>0</v>
      </c>
      <c r="T34" s="126"/>
      <c r="U34" s="128">
        <f t="shared" si="1"/>
        <v>0</v>
      </c>
      <c r="V34" s="127">
        <v>1</v>
      </c>
      <c r="W34" s="128">
        <f t="shared" si="2"/>
        <v>0</v>
      </c>
      <c r="X34" s="127"/>
      <c r="Y34" s="128">
        <f t="shared" si="3"/>
        <v>0</v>
      </c>
      <c r="Z34" s="126"/>
      <c r="AA34" s="128">
        <f t="shared" si="4"/>
        <v>0</v>
      </c>
      <c r="AB34" s="127"/>
      <c r="AC34" s="128">
        <f t="shared" si="5"/>
        <v>0</v>
      </c>
      <c r="AD34" s="127"/>
      <c r="AE34" s="128">
        <f t="shared" si="6"/>
        <v>0</v>
      </c>
      <c r="AF34" s="127"/>
      <c r="AG34" s="128">
        <f t="shared" si="7"/>
        <v>0</v>
      </c>
      <c r="AH34" s="126"/>
      <c r="AI34" s="128">
        <f t="shared" si="8"/>
        <v>0</v>
      </c>
      <c r="AJ34" s="127"/>
      <c r="AK34" s="128">
        <f t="shared" si="9"/>
        <v>0</v>
      </c>
      <c r="AL34" s="127"/>
      <c r="AM34" s="128">
        <f t="shared" si="10"/>
        <v>0</v>
      </c>
      <c r="AN34" s="126"/>
      <c r="AO34" s="128">
        <f t="shared" si="11"/>
        <v>0</v>
      </c>
      <c r="AP34" s="127"/>
      <c r="AQ34" s="128">
        <f t="shared" si="12"/>
        <v>0</v>
      </c>
      <c r="AR34" s="127"/>
      <c r="AS34" s="128">
        <f t="shared" si="13"/>
        <v>0</v>
      </c>
      <c r="AT34" s="126"/>
      <c r="AU34" s="128">
        <f t="shared" si="14"/>
        <v>0</v>
      </c>
      <c r="AV34" s="126"/>
      <c r="AW34" s="128">
        <f t="shared" si="15"/>
        <v>0</v>
      </c>
      <c r="AX34" s="127"/>
      <c r="AY34" s="128">
        <f t="shared" si="16"/>
        <v>0</v>
      </c>
      <c r="AZ34" s="127"/>
      <c r="BA34" s="128">
        <f t="shared" si="17"/>
        <v>0</v>
      </c>
      <c r="BB34" s="126"/>
      <c r="BC34" s="128">
        <f t="shared" si="18"/>
        <v>0</v>
      </c>
      <c r="BD34" s="127"/>
      <c r="BE34" s="128">
        <f t="shared" si="19"/>
        <v>0</v>
      </c>
      <c r="BF34" s="127"/>
      <c r="BG34" s="128">
        <f t="shared" si="20"/>
        <v>0</v>
      </c>
      <c r="BH34" s="126"/>
      <c r="BI34" s="128">
        <f t="shared" si="21"/>
        <v>0</v>
      </c>
      <c r="BJ34" s="127"/>
      <c r="BK34" s="129">
        <f t="shared" si="22"/>
        <v>0</v>
      </c>
      <c r="BL34" s="121"/>
    </row>
    <row r="35" spans="1:64" ht="13.5" thickBot="1" x14ac:dyDescent="0.25">
      <c r="A35" s="111" t="s">
        <v>143</v>
      </c>
      <c r="B35" s="122" t="s">
        <v>144</v>
      </c>
      <c r="C35" s="83"/>
      <c r="D35" s="113">
        <f t="shared" si="23"/>
        <v>0</v>
      </c>
      <c r="E35" s="123" t="s">
        <v>78</v>
      </c>
      <c r="F35" s="124" t="s">
        <v>77</v>
      </c>
      <c r="G35" s="125" t="s">
        <v>76</v>
      </c>
      <c r="H35" s="126"/>
      <c r="I35" s="127">
        <f t="shared" si="24"/>
        <v>0</v>
      </c>
      <c r="J35" s="127"/>
      <c r="K35" s="128">
        <f t="shared" si="25"/>
        <v>0</v>
      </c>
      <c r="L35" s="129"/>
      <c r="M35" s="128">
        <f t="shared" si="26"/>
        <v>0</v>
      </c>
      <c r="N35" s="126"/>
      <c r="O35" s="128">
        <f t="shared" si="27"/>
        <v>0</v>
      </c>
      <c r="P35" s="127"/>
      <c r="Q35" s="128">
        <f t="shared" si="28"/>
        <v>0</v>
      </c>
      <c r="R35" s="127"/>
      <c r="S35" s="128">
        <f t="shared" si="0"/>
        <v>0</v>
      </c>
      <c r="T35" s="126"/>
      <c r="U35" s="128">
        <f t="shared" si="1"/>
        <v>0</v>
      </c>
      <c r="V35" s="127"/>
      <c r="W35" s="128">
        <f t="shared" si="2"/>
        <v>0</v>
      </c>
      <c r="X35" s="127"/>
      <c r="Y35" s="128">
        <f t="shared" si="3"/>
        <v>0</v>
      </c>
      <c r="Z35" s="126"/>
      <c r="AA35" s="128">
        <f t="shared" si="4"/>
        <v>0</v>
      </c>
      <c r="AB35" s="127"/>
      <c r="AC35" s="128">
        <f t="shared" si="5"/>
        <v>0</v>
      </c>
      <c r="AD35" s="127"/>
      <c r="AE35" s="128">
        <f t="shared" si="6"/>
        <v>0</v>
      </c>
      <c r="AF35" s="127"/>
      <c r="AG35" s="128">
        <f t="shared" si="7"/>
        <v>0</v>
      </c>
      <c r="AH35" s="126"/>
      <c r="AI35" s="128">
        <f t="shared" si="8"/>
        <v>0</v>
      </c>
      <c r="AJ35" s="127"/>
      <c r="AK35" s="128">
        <f t="shared" si="9"/>
        <v>0</v>
      </c>
      <c r="AL35" s="127"/>
      <c r="AM35" s="128">
        <f t="shared" si="10"/>
        <v>0</v>
      </c>
      <c r="AN35" s="126"/>
      <c r="AO35" s="128">
        <f t="shared" si="11"/>
        <v>0</v>
      </c>
      <c r="AP35" s="127"/>
      <c r="AQ35" s="128">
        <f t="shared" si="12"/>
        <v>0</v>
      </c>
      <c r="AR35" s="127"/>
      <c r="AS35" s="128">
        <f t="shared" si="13"/>
        <v>0</v>
      </c>
      <c r="AT35" s="126"/>
      <c r="AU35" s="128">
        <f t="shared" si="14"/>
        <v>0</v>
      </c>
      <c r="AV35" s="126"/>
      <c r="AW35" s="128">
        <f t="shared" si="15"/>
        <v>0</v>
      </c>
      <c r="AX35" s="127"/>
      <c r="AY35" s="128">
        <f t="shared" si="16"/>
        <v>0</v>
      </c>
      <c r="AZ35" s="127"/>
      <c r="BA35" s="128">
        <f t="shared" si="17"/>
        <v>0</v>
      </c>
      <c r="BB35" s="126"/>
      <c r="BC35" s="128">
        <f t="shared" si="18"/>
        <v>0</v>
      </c>
      <c r="BD35" s="127"/>
      <c r="BE35" s="128">
        <f t="shared" si="19"/>
        <v>0</v>
      </c>
      <c r="BF35" s="127"/>
      <c r="BG35" s="128">
        <f t="shared" si="20"/>
        <v>0</v>
      </c>
      <c r="BH35" s="126">
        <v>1</v>
      </c>
      <c r="BI35" s="128">
        <f t="shared" si="21"/>
        <v>0</v>
      </c>
      <c r="BJ35" s="127"/>
      <c r="BK35" s="129">
        <f t="shared" si="22"/>
        <v>0</v>
      </c>
      <c r="BL35" s="121"/>
    </row>
    <row r="36" spans="1:64" ht="13.5" thickBot="1" x14ac:dyDescent="0.25">
      <c r="A36" s="111" t="s">
        <v>145</v>
      </c>
      <c r="B36" s="122" t="s">
        <v>146</v>
      </c>
      <c r="C36" s="83"/>
      <c r="D36" s="113">
        <f t="shared" si="23"/>
        <v>0</v>
      </c>
      <c r="E36" s="123" t="s">
        <v>78</v>
      </c>
      <c r="F36" s="124" t="s">
        <v>77</v>
      </c>
      <c r="G36" s="125" t="s">
        <v>76</v>
      </c>
      <c r="H36" s="126"/>
      <c r="I36" s="127">
        <f t="shared" si="24"/>
        <v>0</v>
      </c>
      <c r="J36" s="127"/>
      <c r="K36" s="128">
        <f t="shared" si="25"/>
        <v>0</v>
      </c>
      <c r="L36" s="129"/>
      <c r="M36" s="128">
        <f t="shared" si="26"/>
        <v>0</v>
      </c>
      <c r="N36" s="126"/>
      <c r="O36" s="128">
        <f t="shared" si="27"/>
        <v>0</v>
      </c>
      <c r="P36" s="127"/>
      <c r="Q36" s="128">
        <f t="shared" si="28"/>
        <v>0</v>
      </c>
      <c r="R36" s="127"/>
      <c r="S36" s="128">
        <f t="shared" si="0"/>
        <v>0</v>
      </c>
      <c r="T36" s="126"/>
      <c r="U36" s="128">
        <f t="shared" si="1"/>
        <v>0</v>
      </c>
      <c r="V36" s="127"/>
      <c r="W36" s="128">
        <f t="shared" si="2"/>
        <v>0</v>
      </c>
      <c r="X36" s="127"/>
      <c r="Y36" s="128">
        <f t="shared" si="3"/>
        <v>0</v>
      </c>
      <c r="Z36" s="126"/>
      <c r="AA36" s="128">
        <f t="shared" si="4"/>
        <v>0</v>
      </c>
      <c r="AB36" s="127"/>
      <c r="AC36" s="128">
        <f t="shared" si="5"/>
        <v>0</v>
      </c>
      <c r="AD36" s="127"/>
      <c r="AE36" s="128">
        <f t="shared" si="6"/>
        <v>0</v>
      </c>
      <c r="AF36" s="127"/>
      <c r="AG36" s="128">
        <f t="shared" si="7"/>
        <v>0</v>
      </c>
      <c r="AH36" s="126"/>
      <c r="AI36" s="128">
        <f t="shared" si="8"/>
        <v>0</v>
      </c>
      <c r="AJ36" s="127"/>
      <c r="AK36" s="128">
        <f t="shared" si="9"/>
        <v>0</v>
      </c>
      <c r="AL36" s="127"/>
      <c r="AM36" s="128">
        <f t="shared" si="10"/>
        <v>0</v>
      </c>
      <c r="AN36" s="126">
        <v>1</v>
      </c>
      <c r="AO36" s="128">
        <f t="shared" si="11"/>
        <v>0</v>
      </c>
      <c r="AP36" s="127"/>
      <c r="AQ36" s="128">
        <f t="shared" si="12"/>
        <v>0</v>
      </c>
      <c r="AR36" s="127"/>
      <c r="AS36" s="128">
        <f t="shared" si="13"/>
        <v>0</v>
      </c>
      <c r="AT36" s="126"/>
      <c r="AU36" s="128">
        <f t="shared" si="14"/>
        <v>0</v>
      </c>
      <c r="AV36" s="126"/>
      <c r="AW36" s="128">
        <f t="shared" si="15"/>
        <v>0</v>
      </c>
      <c r="AX36" s="127"/>
      <c r="AY36" s="128">
        <f t="shared" si="16"/>
        <v>0</v>
      </c>
      <c r="AZ36" s="127"/>
      <c r="BA36" s="128">
        <f t="shared" si="17"/>
        <v>0</v>
      </c>
      <c r="BB36" s="126"/>
      <c r="BC36" s="128">
        <f t="shared" si="18"/>
        <v>0</v>
      </c>
      <c r="BD36" s="127"/>
      <c r="BE36" s="128">
        <f t="shared" si="19"/>
        <v>0</v>
      </c>
      <c r="BF36" s="127"/>
      <c r="BG36" s="128">
        <f t="shared" si="20"/>
        <v>0</v>
      </c>
      <c r="BH36" s="126"/>
      <c r="BI36" s="128">
        <f t="shared" si="21"/>
        <v>0</v>
      </c>
      <c r="BJ36" s="127"/>
      <c r="BK36" s="129">
        <f t="shared" si="22"/>
        <v>0</v>
      </c>
      <c r="BL36" s="121"/>
    </row>
    <row r="37" spans="1:64" ht="24.75" thickBot="1" x14ac:dyDescent="0.25">
      <c r="A37" s="111" t="s">
        <v>147</v>
      </c>
      <c r="B37" s="130" t="s">
        <v>148</v>
      </c>
      <c r="C37" s="83"/>
      <c r="D37" s="113">
        <f t="shared" si="23"/>
        <v>0</v>
      </c>
      <c r="E37" s="123" t="s">
        <v>76</v>
      </c>
      <c r="F37" s="124" t="s">
        <v>77</v>
      </c>
      <c r="G37" s="125" t="s">
        <v>78</v>
      </c>
      <c r="H37" s="126"/>
      <c r="I37" s="127">
        <f t="shared" si="24"/>
        <v>0</v>
      </c>
      <c r="J37" s="127"/>
      <c r="K37" s="128">
        <f t="shared" si="25"/>
        <v>0</v>
      </c>
      <c r="L37" s="129"/>
      <c r="M37" s="128">
        <f t="shared" si="26"/>
        <v>0</v>
      </c>
      <c r="N37" s="126">
        <v>1</v>
      </c>
      <c r="O37" s="128">
        <f t="shared" si="27"/>
        <v>0</v>
      </c>
      <c r="P37" s="127"/>
      <c r="Q37" s="128">
        <f t="shared" si="28"/>
        <v>0</v>
      </c>
      <c r="R37" s="127"/>
      <c r="S37" s="128">
        <f t="shared" si="0"/>
        <v>0</v>
      </c>
      <c r="T37" s="126"/>
      <c r="U37" s="128">
        <f t="shared" si="1"/>
        <v>0</v>
      </c>
      <c r="V37" s="127"/>
      <c r="W37" s="128">
        <f t="shared" si="2"/>
        <v>0</v>
      </c>
      <c r="X37" s="127"/>
      <c r="Y37" s="128">
        <f t="shared" si="3"/>
        <v>0</v>
      </c>
      <c r="Z37" s="126"/>
      <c r="AA37" s="128">
        <f t="shared" si="4"/>
        <v>0</v>
      </c>
      <c r="AB37" s="127"/>
      <c r="AC37" s="128">
        <f t="shared" si="5"/>
        <v>0</v>
      </c>
      <c r="AD37" s="127"/>
      <c r="AE37" s="128">
        <f t="shared" si="6"/>
        <v>0</v>
      </c>
      <c r="AF37" s="127"/>
      <c r="AG37" s="128">
        <f t="shared" si="7"/>
        <v>0</v>
      </c>
      <c r="AH37" s="126"/>
      <c r="AI37" s="128">
        <f t="shared" si="8"/>
        <v>0</v>
      </c>
      <c r="AJ37" s="127"/>
      <c r="AK37" s="128">
        <f t="shared" si="9"/>
        <v>0</v>
      </c>
      <c r="AL37" s="127"/>
      <c r="AM37" s="128">
        <f t="shared" si="10"/>
        <v>0</v>
      </c>
      <c r="AN37" s="126"/>
      <c r="AO37" s="128">
        <f t="shared" si="11"/>
        <v>0</v>
      </c>
      <c r="AP37" s="127"/>
      <c r="AQ37" s="128">
        <f t="shared" si="12"/>
        <v>0</v>
      </c>
      <c r="AR37" s="127"/>
      <c r="AS37" s="128">
        <f t="shared" si="13"/>
        <v>0</v>
      </c>
      <c r="AT37" s="126"/>
      <c r="AU37" s="128">
        <f t="shared" si="14"/>
        <v>0</v>
      </c>
      <c r="AV37" s="126"/>
      <c r="AW37" s="128">
        <f t="shared" si="15"/>
        <v>0</v>
      </c>
      <c r="AX37" s="127"/>
      <c r="AY37" s="128">
        <f t="shared" si="16"/>
        <v>0</v>
      </c>
      <c r="AZ37" s="127"/>
      <c r="BA37" s="128">
        <f t="shared" si="17"/>
        <v>0</v>
      </c>
      <c r="BB37" s="126"/>
      <c r="BC37" s="128">
        <f t="shared" si="18"/>
        <v>0</v>
      </c>
      <c r="BD37" s="127"/>
      <c r="BE37" s="128">
        <f t="shared" si="19"/>
        <v>0</v>
      </c>
      <c r="BF37" s="127"/>
      <c r="BG37" s="128">
        <f t="shared" si="20"/>
        <v>0</v>
      </c>
      <c r="BH37" s="126"/>
      <c r="BI37" s="128">
        <f t="shared" si="21"/>
        <v>0</v>
      </c>
      <c r="BJ37" s="127"/>
      <c r="BK37" s="129">
        <f t="shared" si="22"/>
        <v>0</v>
      </c>
      <c r="BL37" s="121"/>
    </row>
    <row r="38" spans="1:64" ht="13.5" thickBot="1" x14ac:dyDescent="0.25">
      <c r="A38" s="111" t="s">
        <v>149</v>
      </c>
      <c r="B38" s="122" t="s">
        <v>150</v>
      </c>
      <c r="C38" s="83"/>
      <c r="D38" s="113">
        <f t="shared" si="23"/>
        <v>0</v>
      </c>
      <c r="E38" s="123" t="s">
        <v>76</v>
      </c>
      <c r="F38" s="124" t="s">
        <v>77</v>
      </c>
      <c r="G38" s="125" t="s">
        <v>78</v>
      </c>
      <c r="H38" s="126"/>
      <c r="I38" s="127">
        <f t="shared" si="24"/>
        <v>0</v>
      </c>
      <c r="J38" s="127"/>
      <c r="K38" s="128">
        <f t="shared" si="25"/>
        <v>0</v>
      </c>
      <c r="L38" s="129"/>
      <c r="M38" s="128">
        <f t="shared" si="26"/>
        <v>0</v>
      </c>
      <c r="N38" s="126"/>
      <c r="O38" s="128">
        <f t="shared" si="27"/>
        <v>0</v>
      </c>
      <c r="P38" s="127"/>
      <c r="Q38" s="128">
        <f t="shared" si="28"/>
        <v>0</v>
      </c>
      <c r="R38" s="127"/>
      <c r="S38" s="128">
        <f t="shared" si="0"/>
        <v>0</v>
      </c>
      <c r="T38" s="126"/>
      <c r="U38" s="128">
        <f t="shared" si="1"/>
        <v>0</v>
      </c>
      <c r="V38" s="127"/>
      <c r="W38" s="128">
        <f t="shared" si="2"/>
        <v>0</v>
      </c>
      <c r="X38" s="127"/>
      <c r="Y38" s="128">
        <f t="shared" si="3"/>
        <v>0</v>
      </c>
      <c r="Z38" s="126"/>
      <c r="AA38" s="128">
        <f t="shared" si="4"/>
        <v>0</v>
      </c>
      <c r="AB38" s="127"/>
      <c r="AC38" s="128">
        <f t="shared" si="5"/>
        <v>0</v>
      </c>
      <c r="AD38" s="127"/>
      <c r="AE38" s="128">
        <f t="shared" si="6"/>
        <v>0</v>
      </c>
      <c r="AF38" s="127"/>
      <c r="AG38" s="128">
        <f t="shared" si="7"/>
        <v>0</v>
      </c>
      <c r="AH38" s="126"/>
      <c r="AI38" s="128">
        <f t="shared" si="8"/>
        <v>0</v>
      </c>
      <c r="AJ38" s="127"/>
      <c r="AK38" s="128">
        <f t="shared" si="9"/>
        <v>0</v>
      </c>
      <c r="AL38" s="127"/>
      <c r="AM38" s="128">
        <f t="shared" si="10"/>
        <v>0</v>
      </c>
      <c r="AN38" s="126"/>
      <c r="AO38" s="128">
        <f t="shared" si="11"/>
        <v>0</v>
      </c>
      <c r="AP38" s="127"/>
      <c r="AQ38" s="128">
        <f t="shared" si="12"/>
        <v>0</v>
      </c>
      <c r="AR38" s="127"/>
      <c r="AS38" s="128">
        <f t="shared" si="13"/>
        <v>0</v>
      </c>
      <c r="AT38" s="126"/>
      <c r="AU38" s="128">
        <f t="shared" si="14"/>
        <v>0</v>
      </c>
      <c r="AV38" s="126"/>
      <c r="AW38" s="128">
        <f t="shared" si="15"/>
        <v>0</v>
      </c>
      <c r="AX38" s="127"/>
      <c r="AY38" s="128">
        <f t="shared" si="16"/>
        <v>0</v>
      </c>
      <c r="AZ38" s="127"/>
      <c r="BA38" s="128">
        <f t="shared" si="17"/>
        <v>0</v>
      </c>
      <c r="BB38" s="126"/>
      <c r="BC38" s="128">
        <f t="shared" si="18"/>
        <v>0</v>
      </c>
      <c r="BD38" s="127"/>
      <c r="BE38" s="128">
        <f t="shared" si="19"/>
        <v>0</v>
      </c>
      <c r="BF38" s="127"/>
      <c r="BG38" s="128">
        <f t="shared" si="20"/>
        <v>0</v>
      </c>
      <c r="BH38" s="126"/>
      <c r="BI38" s="128">
        <f t="shared" si="21"/>
        <v>0</v>
      </c>
      <c r="BJ38" s="127">
        <v>1</v>
      </c>
      <c r="BK38" s="129">
        <f t="shared" si="22"/>
        <v>0</v>
      </c>
      <c r="BL38" s="121"/>
    </row>
    <row r="39" spans="1:64" ht="13.5" thickBot="1" x14ac:dyDescent="0.25">
      <c r="A39" s="111" t="s">
        <v>151</v>
      </c>
      <c r="B39" s="122" t="s">
        <v>152</v>
      </c>
      <c r="C39" s="83"/>
      <c r="D39" s="113">
        <f t="shared" si="23"/>
        <v>0</v>
      </c>
      <c r="E39" s="123" t="s">
        <v>78</v>
      </c>
      <c r="F39" s="124" t="s">
        <v>77</v>
      </c>
      <c r="G39" s="125" t="s">
        <v>76</v>
      </c>
      <c r="H39" s="126"/>
      <c r="I39" s="127">
        <f t="shared" si="24"/>
        <v>0</v>
      </c>
      <c r="J39" s="127"/>
      <c r="K39" s="128">
        <f t="shared" si="25"/>
        <v>0</v>
      </c>
      <c r="L39" s="129"/>
      <c r="M39" s="128">
        <f t="shared" si="26"/>
        <v>0</v>
      </c>
      <c r="N39" s="126"/>
      <c r="O39" s="128">
        <f t="shared" si="27"/>
        <v>0</v>
      </c>
      <c r="P39" s="127"/>
      <c r="Q39" s="128">
        <f t="shared" si="28"/>
        <v>0</v>
      </c>
      <c r="R39" s="127"/>
      <c r="S39" s="128">
        <f t="shared" si="0"/>
        <v>0</v>
      </c>
      <c r="T39" s="126"/>
      <c r="U39" s="128">
        <f t="shared" si="1"/>
        <v>0</v>
      </c>
      <c r="V39" s="127"/>
      <c r="W39" s="128">
        <f t="shared" si="2"/>
        <v>0</v>
      </c>
      <c r="X39" s="127"/>
      <c r="Y39" s="128">
        <f t="shared" si="3"/>
        <v>0</v>
      </c>
      <c r="Z39" s="126"/>
      <c r="AA39" s="128">
        <f t="shared" si="4"/>
        <v>0</v>
      </c>
      <c r="AB39" s="127"/>
      <c r="AC39" s="128">
        <f t="shared" si="5"/>
        <v>0</v>
      </c>
      <c r="AD39" s="127"/>
      <c r="AE39" s="128">
        <f t="shared" si="6"/>
        <v>0</v>
      </c>
      <c r="AF39" s="127"/>
      <c r="AG39" s="128">
        <f t="shared" si="7"/>
        <v>0</v>
      </c>
      <c r="AH39" s="126"/>
      <c r="AI39" s="128">
        <f t="shared" si="8"/>
        <v>0</v>
      </c>
      <c r="AJ39" s="127"/>
      <c r="AK39" s="128">
        <f t="shared" si="9"/>
        <v>0</v>
      </c>
      <c r="AL39" s="127"/>
      <c r="AM39" s="128">
        <f t="shared" si="10"/>
        <v>0</v>
      </c>
      <c r="AN39" s="126"/>
      <c r="AO39" s="128">
        <f t="shared" si="11"/>
        <v>0</v>
      </c>
      <c r="AP39" s="127"/>
      <c r="AQ39" s="128">
        <f t="shared" si="12"/>
        <v>0</v>
      </c>
      <c r="AR39" s="127"/>
      <c r="AS39" s="128">
        <f t="shared" si="13"/>
        <v>0</v>
      </c>
      <c r="AT39" s="126"/>
      <c r="AU39" s="128">
        <f t="shared" si="14"/>
        <v>0</v>
      </c>
      <c r="AV39" s="126"/>
      <c r="AW39" s="128">
        <f t="shared" si="15"/>
        <v>0</v>
      </c>
      <c r="AX39" s="127"/>
      <c r="AY39" s="128">
        <f t="shared" si="16"/>
        <v>0</v>
      </c>
      <c r="AZ39" s="127">
        <v>1</v>
      </c>
      <c r="BA39" s="128">
        <f t="shared" si="17"/>
        <v>0</v>
      </c>
      <c r="BB39" s="126"/>
      <c r="BC39" s="128">
        <f t="shared" si="18"/>
        <v>0</v>
      </c>
      <c r="BD39" s="127"/>
      <c r="BE39" s="128">
        <f t="shared" si="19"/>
        <v>0</v>
      </c>
      <c r="BF39" s="127"/>
      <c r="BG39" s="128">
        <f t="shared" si="20"/>
        <v>0</v>
      </c>
      <c r="BH39" s="126"/>
      <c r="BI39" s="128">
        <f t="shared" si="21"/>
        <v>0</v>
      </c>
      <c r="BJ39" s="127"/>
      <c r="BK39" s="129">
        <f t="shared" si="22"/>
        <v>0</v>
      </c>
      <c r="BL39" s="121"/>
    </row>
    <row r="40" spans="1:64" ht="13.5" thickBot="1" x14ac:dyDescent="0.25">
      <c r="A40" s="111" t="s">
        <v>153</v>
      </c>
      <c r="B40" s="122" t="s">
        <v>154</v>
      </c>
      <c r="C40" s="83"/>
      <c r="D40" s="113">
        <f t="shared" si="23"/>
        <v>0</v>
      </c>
      <c r="E40" s="123" t="s">
        <v>155</v>
      </c>
      <c r="F40" s="124" t="s">
        <v>156</v>
      </c>
      <c r="G40" s="125" t="s">
        <v>157</v>
      </c>
      <c r="H40" s="126"/>
      <c r="I40" s="127">
        <f t="shared" si="24"/>
        <v>0</v>
      </c>
      <c r="J40" s="127"/>
      <c r="K40" s="128">
        <f t="shared" si="25"/>
        <v>0</v>
      </c>
      <c r="L40" s="129">
        <v>1</v>
      </c>
      <c r="M40" s="128">
        <f t="shared" si="26"/>
        <v>0</v>
      </c>
      <c r="N40" s="126"/>
      <c r="O40" s="128">
        <f t="shared" si="27"/>
        <v>0</v>
      </c>
      <c r="P40" s="127"/>
      <c r="Q40" s="128">
        <f t="shared" si="28"/>
        <v>0</v>
      </c>
      <c r="R40" s="127"/>
      <c r="S40" s="128">
        <f t="shared" si="0"/>
        <v>0</v>
      </c>
      <c r="T40" s="126"/>
      <c r="U40" s="128">
        <f t="shared" si="1"/>
        <v>0</v>
      </c>
      <c r="V40" s="127"/>
      <c r="W40" s="128">
        <f t="shared" si="2"/>
        <v>0</v>
      </c>
      <c r="X40" s="127"/>
      <c r="Y40" s="128">
        <f t="shared" si="3"/>
        <v>0</v>
      </c>
      <c r="Z40" s="126"/>
      <c r="AA40" s="128">
        <f t="shared" si="4"/>
        <v>0</v>
      </c>
      <c r="AB40" s="127"/>
      <c r="AC40" s="128">
        <f t="shared" si="5"/>
        <v>0</v>
      </c>
      <c r="AD40" s="127"/>
      <c r="AE40" s="128">
        <f t="shared" si="6"/>
        <v>0</v>
      </c>
      <c r="AF40" s="127"/>
      <c r="AG40" s="128">
        <f t="shared" si="7"/>
        <v>0</v>
      </c>
      <c r="AH40" s="126"/>
      <c r="AI40" s="128">
        <f t="shared" si="8"/>
        <v>0</v>
      </c>
      <c r="AJ40" s="127"/>
      <c r="AK40" s="128">
        <f t="shared" si="9"/>
        <v>0</v>
      </c>
      <c r="AL40" s="127"/>
      <c r="AM40" s="128">
        <f t="shared" si="10"/>
        <v>0</v>
      </c>
      <c r="AN40" s="126"/>
      <c r="AO40" s="128">
        <f t="shared" si="11"/>
        <v>0</v>
      </c>
      <c r="AP40" s="127"/>
      <c r="AQ40" s="128">
        <f t="shared" si="12"/>
        <v>0</v>
      </c>
      <c r="AR40" s="127"/>
      <c r="AS40" s="128">
        <f t="shared" si="13"/>
        <v>0</v>
      </c>
      <c r="AT40" s="126"/>
      <c r="AU40" s="128">
        <f t="shared" si="14"/>
        <v>0</v>
      </c>
      <c r="AV40" s="126"/>
      <c r="AW40" s="128">
        <f t="shared" si="15"/>
        <v>0</v>
      </c>
      <c r="AX40" s="127"/>
      <c r="AY40" s="128">
        <f t="shared" si="16"/>
        <v>0</v>
      </c>
      <c r="AZ40" s="127"/>
      <c r="BA40" s="128">
        <f t="shared" si="17"/>
        <v>0</v>
      </c>
      <c r="BB40" s="126"/>
      <c r="BC40" s="128">
        <f t="shared" si="18"/>
        <v>0</v>
      </c>
      <c r="BD40" s="127"/>
      <c r="BE40" s="128">
        <f t="shared" si="19"/>
        <v>0</v>
      </c>
      <c r="BF40" s="127"/>
      <c r="BG40" s="128">
        <f t="shared" si="20"/>
        <v>0</v>
      </c>
      <c r="BH40" s="126"/>
      <c r="BI40" s="128">
        <f t="shared" si="21"/>
        <v>0</v>
      </c>
      <c r="BJ40" s="127"/>
      <c r="BK40" s="129">
        <f t="shared" si="22"/>
        <v>0</v>
      </c>
      <c r="BL40" s="121"/>
    </row>
    <row r="41" spans="1:64" ht="13.5" thickBot="1" x14ac:dyDescent="0.25">
      <c r="A41" s="111" t="s">
        <v>158</v>
      </c>
      <c r="B41" s="122" t="s">
        <v>159</v>
      </c>
      <c r="C41" s="83"/>
      <c r="D41" s="113">
        <f t="shared" si="23"/>
        <v>0</v>
      </c>
      <c r="E41" s="123" t="s">
        <v>78</v>
      </c>
      <c r="F41" s="124" t="s">
        <v>77</v>
      </c>
      <c r="G41" s="125" t="s">
        <v>76</v>
      </c>
      <c r="H41" s="126"/>
      <c r="I41" s="127">
        <f t="shared" si="24"/>
        <v>0</v>
      </c>
      <c r="J41" s="127"/>
      <c r="K41" s="128">
        <f t="shared" si="25"/>
        <v>0</v>
      </c>
      <c r="L41" s="129"/>
      <c r="M41" s="128">
        <f t="shared" si="26"/>
        <v>0</v>
      </c>
      <c r="N41" s="126"/>
      <c r="O41" s="128">
        <f t="shared" si="27"/>
        <v>0</v>
      </c>
      <c r="P41" s="127"/>
      <c r="Q41" s="128">
        <f t="shared" si="28"/>
        <v>0</v>
      </c>
      <c r="R41" s="127"/>
      <c r="S41" s="128">
        <f t="shared" si="0"/>
        <v>0</v>
      </c>
      <c r="T41" s="126"/>
      <c r="U41" s="128">
        <f t="shared" si="1"/>
        <v>0</v>
      </c>
      <c r="V41" s="127">
        <v>1</v>
      </c>
      <c r="W41" s="128">
        <f t="shared" si="2"/>
        <v>0</v>
      </c>
      <c r="X41" s="127"/>
      <c r="Y41" s="128">
        <f t="shared" si="3"/>
        <v>0</v>
      </c>
      <c r="Z41" s="126"/>
      <c r="AA41" s="128">
        <f t="shared" si="4"/>
        <v>0</v>
      </c>
      <c r="AB41" s="127"/>
      <c r="AC41" s="128">
        <f t="shared" si="5"/>
        <v>0</v>
      </c>
      <c r="AD41" s="127"/>
      <c r="AE41" s="128">
        <f t="shared" si="6"/>
        <v>0</v>
      </c>
      <c r="AF41" s="127"/>
      <c r="AG41" s="128">
        <f t="shared" si="7"/>
        <v>0</v>
      </c>
      <c r="AH41" s="126"/>
      <c r="AI41" s="128">
        <f t="shared" si="8"/>
        <v>0</v>
      </c>
      <c r="AJ41" s="127"/>
      <c r="AK41" s="128">
        <f t="shared" si="9"/>
        <v>0</v>
      </c>
      <c r="AL41" s="127"/>
      <c r="AM41" s="128">
        <f t="shared" si="10"/>
        <v>0</v>
      </c>
      <c r="AN41" s="126"/>
      <c r="AO41" s="128">
        <f t="shared" si="11"/>
        <v>0</v>
      </c>
      <c r="AP41" s="127"/>
      <c r="AQ41" s="128">
        <f t="shared" si="12"/>
        <v>0</v>
      </c>
      <c r="AR41" s="127"/>
      <c r="AS41" s="128">
        <f t="shared" si="13"/>
        <v>0</v>
      </c>
      <c r="AT41" s="126"/>
      <c r="AU41" s="128">
        <f t="shared" si="14"/>
        <v>0</v>
      </c>
      <c r="AV41" s="126"/>
      <c r="AW41" s="128">
        <f t="shared" si="15"/>
        <v>0</v>
      </c>
      <c r="AX41" s="127"/>
      <c r="AY41" s="128">
        <f t="shared" si="16"/>
        <v>0</v>
      </c>
      <c r="AZ41" s="127"/>
      <c r="BA41" s="128">
        <f t="shared" si="17"/>
        <v>0</v>
      </c>
      <c r="BB41" s="126"/>
      <c r="BC41" s="128">
        <f t="shared" si="18"/>
        <v>0</v>
      </c>
      <c r="BD41" s="127"/>
      <c r="BE41" s="128">
        <f t="shared" si="19"/>
        <v>0</v>
      </c>
      <c r="BF41" s="127"/>
      <c r="BG41" s="128">
        <f t="shared" si="20"/>
        <v>0</v>
      </c>
      <c r="BH41" s="126"/>
      <c r="BI41" s="128">
        <f t="shared" si="21"/>
        <v>0</v>
      </c>
      <c r="BJ41" s="127"/>
      <c r="BK41" s="129">
        <f t="shared" si="22"/>
        <v>0</v>
      </c>
      <c r="BL41" s="121"/>
    </row>
    <row r="42" spans="1:64" ht="13.5" thickBot="1" x14ac:dyDescent="0.25">
      <c r="A42" s="111" t="s">
        <v>160</v>
      </c>
      <c r="B42" s="122" t="s">
        <v>161</v>
      </c>
      <c r="C42" s="83"/>
      <c r="D42" s="113">
        <f t="shared" si="23"/>
        <v>0</v>
      </c>
      <c r="E42" s="123" t="s">
        <v>78</v>
      </c>
      <c r="F42" s="124" t="s">
        <v>77</v>
      </c>
      <c r="G42" s="125" t="s">
        <v>76</v>
      </c>
      <c r="H42" s="126"/>
      <c r="I42" s="127">
        <f t="shared" si="24"/>
        <v>0</v>
      </c>
      <c r="J42" s="127">
        <v>1</v>
      </c>
      <c r="K42" s="128">
        <f t="shared" si="25"/>
        <v>0</v>
      </c>
      <c r="L42" s="129"/>
      <c r="M42" s="128">
        <f t="shared" si="26"/>
        <v>0</v>
      </c>
      <c r="N42" s="126"/>
      <c r="O42" s="128">
        <f t="shared" si="27"/>
        <v>0</v>
      </c>
      <c r="P42" s="127"/>
      <c r="Q42" s="128">
        <f t="shared" si="28"/>
        <v>0</v>
      </c>
      <c r="R42" s="127"/>
      <c r="S42" s="128">
        <f t="shared" si="0"/>
        <v>0</v>
      </c>
      <c r="T42" s="126"/>
      <c r="U42" s="128">
        <f t="shared" si="1"/>
        <v>0</v>
      </c>
      <c r="V42" s="127"/>
      <c r="W42" s="128">
        <f t="shared" si="2"/>
        <v>0</v>
      </c>
      <c r="X42" s="127"/>
      <c r="Y42" s="128">
        <f t="shared" si="3"/>
        <v>0</v>
      </c>
      <c r="Z42" s="126"/>
      <c r="AA42" s="128">
        <f t="shared" si="4"/>
        <v>0</v>
      </c>
      <c r="AB42" s="127"/>
      <c r="AC42" s="128">
        <f t="shared" si="5"/>
        <v>0</v>
      </c>
      <c r="AD42" s="127"/>
      <c r="AE42" s="128">
        <f t="shared" si="6"/>
        <v>0</v>
      </c>
      <c r="AF42" s="127"/>
      <c r="AG42" s="128">
        <f t="shared" si="7"/>
        <v>0</v>
      </c>
      <c r="AH42" s="126"/>
      <c r="AI42" s="128">
        <f t="shared" si="8"/>
        <v>0</v>
      </c>
      <c r="AJ42" s="127"/>
      <c r="AK42" s="128">
        <f t="shared" si="9"/>
        <v>0</v>
      </c>
      <c r="AL42" s="127"/>
      <c r="AM42" s="128">
        <f t="shared" si="10"/>
        <v>0</v>
      </c>
      <c r="AN42" s="126"/>
      <c r="AO42" s="128">
        <f t="shared" si="11"/>
        <v>0</v>
      </c>
      <c r="AP42" s="127"/>
      <c r="AQ42" s="128">
        <f t="shared" si="12"/>
        <v>0</v>
      </c>
      <c r="AR42" s="127"/>
      <c r="AS42" s="128">
        <f t="shared" si="13"/>
        <v>0</v>
      </c>
      <c r="AT42" s="126"/>
      <c r="AU42" s="128">
        <f t="shared" si="14"/>
        <v>0</v>
      </c>
      <c r="AV42" s="126"/>
      <c r="AW42" s="128">
        <f t="shared" si="15"/>
        <v>0</v>
      </c>
      <c r="AX42" s="127"/>
      <c r="AY42" s="128">
        <f t="shared" si="16"/>
        <v>0</v>
      </c>
      <c r="AZ42" s="127"/>
      <c r="BA42" s="128">
        <f t="shared" si="17"/>
        <v>0</v>
      </c>
      <c r="BB42" s="126"/>
      <c r="BC42" s="128">
        <f t="shared" si="18"/>
        <v>0</v>
      </c>
      <c r="BD42" s="127"/>
      <c r="BE42" s="128">
        <f t="shared" si="19"/>
        <v>0</v>
      </c>
      <c r="BF42" s="127"/>
      <c r="BG42" s="128">
        <f t="shared" si="20"/>
        <v>0</v>
      </c>
      <c r="BH42" s="126"/>
      <c r="BI42" s="128">
        <f t="shared" si="21"/>
        <v>0</v>
      </c>
      <c r="BJ42" s="127"/>
      <c r="BK42" s="129">
        <f t="shared" si="22"/>
        <v>0</v>
      </c>
      <c r="BL42" s="121"/>
    </row>
    <row r="43" spans="1:64" ht="26.25" thickBot="1" x14ac:dyDescent="0.25">
      <c r="A43" s="111" t="s">
        <v>162</v>
      </c>
      <c r="B43" s="130" t="s">
        <v>163</v>
      </c>
      <c r="C43" s="83"/>
      <c r="D43" s="113">
        <f t="shared" si="23"/>
        <v>0</v>
      </c>
      <c r="E43" s="123" t="s">
        <v>78</v>
      </c>
      <c r="F43" s="124" t="s">
        <v>77</v>
      </c>
      <c r="G43" s="125" t="s">
        <v>76</v>
      </c>
      <c r="H43" s="126"/>
      <c r="I43" s="127">
        <f t="shared" si="24"/>
        <v>0</v>
      </c>
      <c r="J43" s="127"/>
      <c r="K43" s="128">
        <f t="shared" si="25"/>
        <v>0</v>
      </c>
      <c r="L43" s="129"/>
      <c r="M43" s="128">
        <f t="shared" si="26"/>
        <v>0</v>
      </c>
      <c r="N43" s="126"/>
      <c r="O43" s="128">
        <f t="shared" si="27"/>
        <v>0</v>
      </c>
      <c r="P43" s="127">
        <v>1</v>
      </c>
      <c r="Q43" s="128">
        <f t="shared" si="28"/>
        <v>0</v>
      </c>
      <c r="R43" s="127"/>
      <c r="S43" s="128">
        <f t="shared" si="0"/>
        <v>0</v>
      </c>
      <c r="T43" s="126"/>
      <c r="U43" s="128">
        <f t="shared" si="1"/>
        <v>0</v>
      </c>
      <c r="V43" s="127"/>
      <c r="W43" s="128">
        <f t="shared" si="2"/>
        <v>0</v>
      </c>
      <c r="X43" s="127"/>
      <c r="Y43" s="128">
        <f t="shared" si="3"/>
        <v>0</v>
      </c>
      <c r="Z43" s="126"/>
      <c r="AA43" s="128">
        <f t="shared" si="4"/>
        <v>0</v>
      </c>
      <c r="AB43" s="127"/>
      <c r="AC43" s="128">
        <f t="shared" si="5"/>
        <v>0</v>
      </c>
      <c r="AD43" s="127"/>
      <c r="AE43" s="128">
        <f t="shared" si="6"/>
        <v>0</v>
      </c>
      <c r="AF43" s="127"/>
      <c r="AG43" s="128">
        <f t="shared" si="7"/>
        <v>0</v>
      </c>
      <c r="AH43" s="126"/>
      <c r="AI43" s="128">
        <f t="shared" si="8"/>
        <v>0</v>
      </c>
      <c r="AJ43" s="127"/>
      <c r="AK43" s="128">
        <f t="shared" si="9"/>
        <v>0</v>
      </c>
      <c r="AL43" s="127"/>
      <c r="AM43" s="128">
        <f t="shared" si="10"/>
        <v>0</v>
      </c>
      <c r="AN43" s="126"/>
      <c r="AO43" s="128">
        <f t="shared" si="11"/>
        <v>0</v>
      </c>
      <c r="AP43" s="127"/>
      <c r="AQ43" s="128">
        <f t="shared" si="12"/>
        <v>0</v>
      </c>
      <c r="AR43" s="127"/>
      <c r="AS43" s="128">
        <f t="shared" si="13"/>
        <v>0</v>
      </c>
      <c r="AT43" s="126"/>
      <c r="AU43" s="128">
        <f t="shared" si="14"/>
        <v>0</v>
      </c>
      <c r="AV43" s="126"/>
      <c r="AW43" s="128">
        <f t="shared" si="15"/>
        <v>0</v>
      </c>
      <c r="AX43" s="127"/>
      <c r="AY43" s="128">
        <f t="shared" si="16"/>
        <v>0</v>
      </c>
      <c r="AZ43" s="127"/>
      <c r="BA43" s="128">
        <f t="shared" si="17"/>
        <v>0</v>
      </c>
      <c r="BB43" s="126"/>
      <c r="BC43" s="128">
        <f t="shared" si="18"/>
        <v>0</v>
      </c>
      <c r="BD43" s="127"/>
      <c r="BE43" s="128">
        <f t="shared" si="19"/>
        <v>0</v>
      </c>
      <c r="BF43" s="127"/>
      <c r="BG43" s="128">
        <f t="shared" si="20"/>
        <v>0</v>
      </c>
      <c r="BH43" s="126"/>
      <c r="BI43" s="128">
        <f t="shared" si="21"/>
        <v>0</v>
      </c>
      <c r="BJ43" s="127"/>
      <c r="BK43" s="129">
        <f t="shared" si="22"/>
        <v>0</v>
      </c>
      <c r="BL43" s="121"/>
    </row>
    <row r="44" spans="1:64" ht="13.5" thickBot="1" x14ac:dyDescent="0.25">
      <c r="A44" s="111" t="s">
        <v>164</v>
      </c>
      <c r="B44" s="122" t="s">
        <v>165</v>
      </c>
      <c r="C44" s="83"/>
      <c r="D44" s="113">
        <f t="shared" si="23"/>
        <v>0</v>
      </c>
      <c r="E44" s="123" t="s">
        <v>76</v>
      </c>
      <c r="F44" s="124" t="s">
        <v>77</v>
      </c>
      <c r="G44" s="125" t="s">
        <v>78</v>
      </c>
      <c r="H44" s="126"/>
      <c r="I44" s="127">
        <f t="shared" si="24"/>
        <v>0</v>
      </c>
      <c r="J44" s="127"/>
      <c r="K44" s="128">
        <f t="shared" si="25"/>
        <v>0</v>
      </c>
      <c r="L44" s="129"/>
      <c r="M44" s="128">
        <f t="shared" si="26"/>
        <v>0</v>
      </c>
      <c r="N44" s="126">
        <v>1</v>
      </c>
      <c r="O44" s="128">
        <f t="shared" si="27"/>
        <v>0</v>
      </c>
      <c r="P44" s="127"/>
      <c r="Q44" s="128">
        <f t="shared" si="28"/>
        <v>0</v>
      </c>
      <c r="R44" s="127"/>
      <c r="S44" s="128">
        <f t="shared" si="0"/>
        <v>0</v>
      </c>
      <c r="T44" s="126"/>
      <c r="U44" s="128">
        <f t="shared" si="1"/>
        <v>0</v>
      </c>
      <c r="V44" s="127"/>
      <c r="W44" s="128">
        <f t="shared" si="2"/>
        <v>0</v>
      </c>
      <c r="X44" s="127"/>
      <c r="Y44" s="128">
        <f t="shared" si="3"/>
        <v>0</v>
      </c>
      <c r="Z44" s="126"/>
      <c r="AA44" s="128">
        <f t="shared" si="4"/>
        <v>0</v>
      </c>
      <c r="AB44" s="127"/>
      <c r="AC44" s="128">
        <f t="shared" si="5"/>
        <v>0</v>
      </c>
      <c r="AD44" s="127"/>
      <c r="AE44" s="128">
        <f t="shared" si="6"/>
        <v>0</v>
      </c>
      <c r="AF44" s="127"/>
      <c r="AG44" s="128">
        <f t="shared" si="7"/>
        <v>0</v>
      </c>
      <c r="AH44" s="126"/>
      <c r="AI44" s="128">
        <f t="shared" si="8"/>
        <v>0</v>
      </c>
      <c r="AJ44" s="127"/>
      <c r="AK44" s="128">
        <f t="shared" si="9"/>
        <v>0</v>
      </c>
      <c r="AL44" s="127"/>
      <c r="AM44" s="128">
        <f t="shared" si="10"/>
        <v>0</v>
      </c>
      <c r="AN44" s="126"/>
      <c r="AO44" s="128">
        <f t="shared" si="11"/>
        <v>0</v>
      </c>
      <c r="AP44" s="127"/>
      <c r="AQ44" s="128">
        <f t="shared" si="12"/>
        <v>0</v>
      </c>
      <c r="AR44" s="127"/>
      <c r="AS44" s="128">
        <f t="shared" si="13"/>
        <v>0</v>
      </c>
      <c r="AT44" s="126"/>
      <c r="AU44" s="128">
        <f t="shared" si="14"/>
        <v>0</v>
      </c>
      <c r="AV44" s="126"/>
      <c r="AW44" s="128">
        <f t="shared" si="15"/>
        <v>0</v>
      </c>
      <c r="AX44" s="127"/>
      <c r="AY44" s="128">
        <f t="shared" si="16"/>
        <v>0</v>
      </c>
      <c r="AZ44" s="127"/>
      <c r="BA44" s="128">
        <f t="shared" si="17"/>
        <v>0</v>
      </c>
      <c r="BB44" s="126"/>
      <c r="BC44" s="128">
        <f t="shared" si="18"/>
        <v>0</v>
      </c>
      <c r="BD44" s="127"/>
      <c r="BE44" s="128">
        <f t="shared" si="19"/>
        <v>0</v>
      </c>
      <c r="BF44" s="127"/>
      <c r="BG44" s="128">
        <f t="shared" si="20"/>
        <v>0</v>
      </c>
      <c r="BH44" s="126"/>
      <c r="BI44" s="128">
        <f t="shared" si="21"/>
        <v>0</v>
      </c>
      <c r="BJ44" s="127"/>
      <c r="BK44" s="129">
        <f t="shared" si="22"/>
        <v>0</v>
      </c>
      <c r="BL44" s="121"/>
    </row>
    <row r="45" spans="1:64" ht="13.5" thickBot="1" x14ac:dyDescent="0.25">
      <c r="A45" s="111" t="s">
        <v>166</v>
      </c>
      <c r="B45" s="122" t="s">
        <v>167</v>
      </c>
      <c r="C45" s="83"/>
      <c r="D45" s="113">
        <f t="shared" si="23"/>
        <v>0</v>
      </c>
      <c r="E45" s="123" t="s">
        <v>78</v>
      </c>
      <c r="F45" s="124" t="s">
        <v>77</v>
      </c>
      <c r="G45" s="125" t="s">
        <v>76</v>
      </c>
      <c r="H45" s="126"/>
      <c r="I45" s="127">
        <f t="shared" si="24"/>
        <v>0</v>
      </c>
      <c r="J45" s="127"/>
      <c r="K45" s="128">
        <f t="shared" si="25"/>
        <v>0</v>
      </c>
      <c r="L45" s="129"/>
      <c r="M45" s="128">
        <f t="shared" si="26"/>
        <v>0</v>
      </c>
      <c r="N45" s="126"/>
      <c r="O45" s="128">
        <f t="shared" si="27"/>
        <v>0</v>
      </c>
      <c r="P45" s="127"/>
      <c r="Q45" s="128">
        <f t="shared" si="28"/>
        <v>0</v>
      </c>
      <c r="R45" s="127"/>
      <c r="S45" s="128">
        <f t="shared" si="0"/>
        <v>0</v>
      </c>
      <c r="T45" s="126"/>
      <c r="U45" s="128">
        <f t="shared" si="1"/>
        <v>0</v>
      </c>
      <c r="V45" s="127"/>
      <c r="W45" s="128">
        <f t="shared" si="2"/>
        <v>0</v>
      </c>
      <c r="X45" s="127"/>
      <c r="Y45" s="128">
        <f t="shared" si="3"/>
        <v>0</v>
      </c>
      <c r="Z45" s="126"/>
      <c r="AA45" s="128">
        <f t="shared" si="4"/>
        <v>0</v>
      </c>
      <c r="AB45" s="127"/>
      <c r="AC45" s="128">
        <f t="shared" si="5"/>
        <v>0</v>
      </c>
      <c r="AD45" s="127"/>
      <c r="AE45" s="128">
        <f t="shared" si="6"/>
        <v>0</v>
      </c>
      <c r="AF45" s="127"/>
      <c r="AG45" s="128">
        <f t="shared" si="7"/>
        <v>0</v>
      </c>
      <c r="AH45" s="126"/>
      <c r="AI45" s="128">
        <f t="shared" si="8"/>
        <v>0</v>
      </c>
      <c r="AJ45" s="127"/>
      <c r="AK45" s="128">
        <f t="shared" si="9"/>
        <v>0</v>
      </c>
      <c r="AL45" s="127"/>
      <c r="AM45" s="128">
        <f t="shared" si="10"/>
        <v>0</v>
      </c>
      <c r="AN45" s="126"/>
      <c r="AO45" s="128">
        <f t="shared" si="11"/>
        <v>0</v>
      </c>
      <c r="AP45" s="127"/>
      <c r="AQ45" s="128">
        <f t="shared" si="12"/>
        <v>0</v>
      </c>
      <c r="AR45" s="127"/>
      <c r="AS45" s="128">
        <f t="shared" si="13"/>
        <v>0</v>
      </c>
      <c r="AT45" s="126">
        <v>1</v>
      </c>
      <c r="AU45" s="128">
        <f t="shared" si="14"/>
        <v>0</v>
      </c>
      <c r="AV45" s="126"/>
      <c r="AW45" s="128">
        <f t="shared" si="15"/>
        <v>0</v>
      </c>
      <c r="AX45" s="127"/>
      <c r="AY45" s="128">
        <f t="shared" si="16"/>
        <v>0</v>
      </c>
      <c r="AZ45" s="127"/>
      <c r="BA45" s="128">
        <f t="shared" si="17"/>
        <v>0</v>
      </c>
      <c r="BB45" s="126"/>
      <c r="BC45" s="128">
        <f t="shared" si="18"/>
        <v>0</v>
      </c>
      <c r="BD45" s="127"/>
      <c r="BE45" s="128">
        <f t="shared" si="19"/>
        <v>0</v>
      </c>
      <c r="BF45" s="127"/>
      <c r="BG45" s="128">
        <f t="shared" si="20"/>
        <v>0</v>
      </c>
      <c r="BH45" s="126"/>
      <c r="BI45" s="128">
        <f t="shared" si="21"/>
        <v>0</v>
      </c>
      <c r="BJ45" s="127"/>
      <c r="BK45" s="129">
        <f t="shared" si="22"/>
        <v>0</v>
      </c>
      <c r="BL45" s="121"/>
    </row>
    <row r="46" spans="1:64" ht="13.5" thickBot="1" x14ac:dyDescent="0.25">
      <c r="A46" s="111" t="s">
        <v>168</v>
      </c>
      <c r="B46" s="122" t="s">
        <v>169</v>
      </c>
      <c r="C46" s="83"/>
      <c r="D46" s="113">
        <f t="shared" si="23"/>
        <v>0</v>
      </c>
      <c r="E46" s="123" t="s">
        <v>76</v>
      </c>
      <c r="F46" s="124" t="s">
        <v>77</v>
      </c>
      <c r="G46" s="125" t="s">
        <v>78</v>
      </c>
      <c r="H46" s="126"/>
      <c r="I46" s="127">
        <f t="shared" si="24"/>
        <v>0</v>
      </c>
      <c r="J46" s="127"/>
      <c r="K46" s="128">
        <f t="shared" si="25"/>
        <v>0</v>
      </c>
      <c r="L46" s="129"/>
      <c r="M46" s="128">
        <f t="shared" si="26"/>
        <v>0</v>
      </c>
      <c r="N46" s="126"/>
      <c r="O46" s="128">
        <f t="shared" si="27"/>
        <v>0</v>
      </c>
      <c r="P46" s="127"/>
      <c r="Q46" s="128">
        <f t="shared" si="28"/>
        <v>0</v>
      </c>
      <c r="R46" s="127"/>
      <c r="S46" s="128">
        <f t="shared" si="0"/>
        <v>0</v>
      </c>
      <c r="T46" s="126"/>
      <c r="U46" s="128">
        <f t="shared" si="1"/>
        <v>0</v>
      </c>
      <c r="V46" s="127"/>
      <c r="W46" s="128">
        <f t="shared" si="2"/>
        <v>0</v>
      </c>
      <c r="X46" s="127"/>
      <c r="Y46" s="128">
        <f t="shared" si="3"/>
        <v>0</v>
      </c>
      <c r="Z46" s="126"/>
      <c r="AA46" s="128">
        <f t="shared" si="4"/>
        <v>0</v>
      </c>
      <c r="AB46" s="127"/>
      <c r="AC46" s="128">
        <f t="shared" si="5"/>
        <v>0</v>
      </c>
      <c r="AD46" s="127"/>
      <c r="AE46" s="128">
        <f t="shared" si="6"/>
        <v>0</v>
      </c>
      <c r="AF46" s="127"/>
      <c r="AG46" s="128">
        <f t="shared" si="7"/>
        <v>0</v>
      </c>
      <c r="AH46" s="126"/>
      <c r="AI46" s="128">
        <f t="shared" si="8"/>
        <v>0</v>
      </c>
      <c r="AJ46" s="127"/>
      <c r="AK46" s="128">
        <f t="shared" si="9"/>
        <v>0</v>
      </c>
      <c r="AL46" s="127"/>
      <c r="AM46" s="128">
        <f t="shared" si="10"/>
        <v>0</v>
      </c>
      <c r="AN46" s="126"/>
      <c r="AO46" s="128">
        <f t="shared" si="11"/>
        <v>0</v>
      </c>
      <c r="AP46" s="127"/>
      <c r="AQ46" s="128">
        <f t="shared" si="12"/>
        <v>0</v>
      </c>
      <c r="AR46" s="127"/>
      <c r="AS46" s="128">
        <f t="shared" si="13"/>
        <v>0</v>
      </c>
      <c r="AT46" s="126"/>
      <c r="AU46" s="128">
        <f t="shared" si="14"/>
        <v>0</v>
      </c>
      <c r="AV46" s="126"/>
      <c r="AW46" s="128">
        <f t="shared" si="15"/>
        <v>0</v>
      </c>
      <c r="AX46" s="127"/>
      <c r="AY46" s="128">
        <f t="shared" si="16"/>
        <v>0</v>
      </c>
      <c r="AZ46" s="127"/>
      <c r="BA46" s="128">
        <f t="shared" si="17"/>
        <v>0</v>
      </c>
      <c r="BB46" s="126">
        <v>1</v>
      </c>
      <c r="BC46" s="128">
        <f t="shared" si="18"/>
        <v>0</v>
      </c>
      <c r="BD46" s="127"/>
      <c r="BE46" s="128">
        <f t="shared" si="19"/>
        <v>0</v>
      </c>
      <c r="BF46" s="127"/>
      <c r="BG46" s="128">
        <f t="shared" si="20"/>
        <v>0</v>
      </c>
      <c r="BH46" s="126"/>
      <c r="BI46" s="128">
        <f t="shared" si="21"/>
        <v>0</v>
      </c>
      <c r="BJ46" s="127"/>
      <c r="BK46" s="129">
        <f t="shared" si="22"/>
        <v>0</v>
      </c>
      <c r="BL46" s="121"/>
    </row>
    <row r="47" spans="1:64" ht="13.5" thickBot="1" x14ac:dyDescent="0.25">
      <c r="A47" s="111" t="s">
        <v>170</v>
      </c>
      <c r="B47" s="122" t="s">
        <v>171</v>
      </c>
      <c r="C47" s="83"/>
      <c r="D47" s="113">
        <f t="shared" si="23"/>
        <v>0</v>
      </c>
      <c r="E47" s="123" t="s">
        <v>76</v>
      </c>
      <c r="F47" s="124" t="s">
        <v>77</v>
      </c>
      <c r="G47" s="125" t="s">
        <v>78</v>
      </c>
      <c r="H47" s="126"/>
      <c r="I47" s="127">
        <f t="shared" si="24"/>
        <v>0</v>
      </c>
      <c r="J47" s="127">
        <v>1</v>
      </c>
      <c r="K47" s="128">
        <f t="shared" si="25"/>
        <v>0</v>
      </c>
      <c r="L47" s="129"/>
      <c r="M47" s="128">
        <f t="shared" si="26"/>
        <v>0</v>
      </c>
      <c r="N47" s="126"/>
      <c r="O47" s="128">
        <f t="shared" si="27"/>
        <v>0</v>
      </c>
      <c r="P47" s="127"/>
      <c r="Q47" s="128">
        <f t="shared" si="28"/>
        <v>0</v>
      </c>
      <c r="R47" s="127"/>
      <c r="S47" s="128">
        <f t="shared" si="0"/>
        <v>0</v>
      </c>
      <c r="T47" s="126"/>
      <c r="U47" s="128">
        <f t="shared" si="1"/>
        <v>0</v>
      </c>
      <c r="V47" s="127"/>
      <c r="W47" s="128">
        <f t="shared" si="2"/>
        <v>0</v>
      </c>
      <c r="X47" s="127"/>
      <c r="Y47" s="128">
        <f t="shared" si="3"/>
        <v>0</v>
      </c>
      <c r="Z47" s="126"/>
      <c r="AA47" s="128">
        <f t="shared" si="4"/>
        <v>0</v>
      </c>
      <c r="AB47" s="127"/>
      <c r="AC47" s="128">
        <f t="shared" si="5"/>
        <v>0</v>
      </c>
      <c r="AD47" s="127"/>
      <c r="AE47" s="128">
        <f t="shared" si="6"/>
        <v>0</v>
      </c>
      <c r="AF47" s="127"/>
      <c r="AG47" s="128">
        <f t="shared" si="7"/>
        <v>0</v>
      </c>
      <c r="AH47" s="126"/>
      <c r="AI47" s="128">
        <f t="shared" si="8"/>
        <v>0</v>
      </c>
      <c r="AJ47" s="127"/>
      <c r="AK47" s="128">
        <f t="shared" si="9"/>
        <v>0</v>
      </c>
      <c r="AL47" s="127"/>
      <c r="AM47" s="128">
        <f t="shared" si="10"/>
        <v>0</v>
      </c>
      <c r="AN47" s="126"/>
      <c r="AO47" s="128">
        <f t="shared" si="11"/>
        <v>0</v>
      </c>
      <c r="AP47" s="127"/>
      <c r="AQ47" s="128">
        <f t="shared" si="12"/>
        <v>0</v>
      </c>
      <c r="AR47" s="127"/>
      <c r="AS47" s="128">
        <f t="shared" si="13"/>
        <v>0</v>
      </c>
      <c r="AT47" s="126"/>
      <c r="AU47" s="128">
        <f t="shared" si="14"/>
        <v>0</v>
      </c>
      <c r="AV47" s="126"/>
      <c r="AW47" s="128">
        <f t="shared" si="15"/>
        <v>0</v>
      </c>
      <c r="AX47" s="127"/>
      <c r="AY47" s="128">
        <f t="shared" si="16"/>
        <v>0</v>
      </c>
      <c r="AZ47" s="127"/>
      <c r="BA47" s="128">
        <f t="shared" si="17"/>
        <v>0</v>
      </c>
      <c r="BB47" s="126"/>
      <c r="BC47" s="128">
        <f t="shared" si="18"/>
        <v>0</v>
      </c>
      <c r="BD47" s="127"/>
      <c r="BE47" s="128">
        <f t="shared" si="19"/>
        <v>0</v>
      </c>
      <c r="BF47" s="127"/>
      <c r="BG47" s="128">
        <f t="shared" si="20"/>
        <v>0</v>
      </c>
      <c r="BH47" s="126"/>
      <c r="BI47" s="128">
        <f t="shared" si="21"/>
        <v>0</v>
      </c>
      <c r="BJ47" s="127"/>
      <c r="BK47" s="129">
        <f t="shared" si="22"/>
        <v>0</v>
      </c>
      <c r="BL47" s="121"/>
    </row>
    <row r="48" spans="1:64" ht="13.5" thickBot="1" x14ac:dyDescent="0.25">
      <c r="A48" s="111" t="s">
        <v>172</v>
      </c>
      <c r="B48" s="122" t="s">
        <v>173</v>
      </c>
      <c r="C48" s="83"/>
      <c r="D48" s="113">
        <f t="shared" si="23"/>
        <v>0</v>
      </c>
      <c r="E48" s="123" t="s">
        <v>78</v>
      </c>
      <c r="F48" s="124" t="s">
        <v>77</v>
      </c>
      <c r="G48" s="125" t="s">
        <v>76</v>
      </c>
      <c r="H48" s="126"/>
      <c r="I48" s="127">
        <f t="shared" si="24"/>
        <v>0</v>
      </c>
      <c r="J48" s="127"/>
      <c r="K48" s="128">
        <f t="shared" si="25"/>
        <v>0</v>
      </c>
      <c r="L48" s="129"/>
      <c r="M48" s="128">
        <f t="shared" si="26"/>
        <v>0</v>
      </c>
      <c r="N48" s="126"/>
      <c r="O48" s="128">
        <f t="shared" si="27"/>
        <v>0</v>
      </c>
      <c r="P48" s="127"/>
      <c r="Q48" s="128">
        <f t="shared" si="28"/>
        <v>0</v>
      </c>
      <c r="R48" s="127"/>
      <c r="S48" s="128">
        <f t="shared" si="0"/>
        <v>0</v>
      </c>
      <c r="T48" s="126"/>
      <c r="U48" s="128">
        <f t="shared" si="1"/>
        <v>0</v>
      </c>
      <c r="V48" s="127">
        <v>1</v>
      </c>
      <c r="W48" s="128">
        <f t="shared" si="2"/>
        <v>0</v>
      </c>
      <c r="X48" s="127"/>
      <c r="Y48" s="128">
        <f t="shared" si="3"/>
        <v>0</v>
      </c>
      <c r="Z48" s="126"/>
      <c r="AA48" s="128">
        <f t="shared" si="4"/>
        <v>0</v>
      </c>
      <c r="AB48" s="127"/>
      <c r="AC48" s="128">
        <f t="shared" si="5"/>
        <v>0</v>
      </c>
      <c r="AD48" s="127"/>
      <c r="AE48" s="128">
        <f t="shared" si="6"/>
        <v>0</v>
      </c>
      <c r="AF48" s="127"/>
      <c r="AG48" s="128">
        <f t="shared" si="7"/>
        <v>0</v>
      </c>
      <c r="AH48" s="126"/>
      <c r="AI48" s="128">
        <f t="shared" si="8"/>
        <v>0</v>
      </c>
      <c r="AJ48" s="127"/>
      <c r="AK48" s="128">
        <f t="shared" si="9"/>
        <v>0</v>
      </c>
      <c r="AL48" s="127"/>
      <c r="AM48" s="128">
        <f t="shared" si="10"/>
        <v>0</v>
      </c>
      <c r="AN48" s="126"/>
      <c r="AO48" s="128">
        <f t="shared" si="11"/>
        <v>0</v>
      </c>
      <c r="AP48" s="127"/>
      <c r="AQ48" s="128">
        <f t="shared" si="12"/>
        <v>0</v>
      </c>
      <c r="AR48" s="127"/>
      <c r="AS48" s="128">
        <f t="shared" si="13"/>
        <v>0</v>
      </c>
      <c r="AT48" s="126"/>
      <c r="AU48" s="128">
        <f t="shared" si="14"/>
        <v>0</v>
      </c>
      <c r="AV48" s="126"/>
      <c r="AW48" s="128">
        <f t="shared" si="15"/>
        <v>0</v>
      </c>
      <c r="AX48" s="127"/>
      <c r="AY48" s="128">
        <f t="shared" si="16"/>
        <v>0</v>
      </c>
      <c r="AZ48" s="127"/>
      <c r="BA48" s="128">
        <f t="shared" si="17"/>
        <v>0</v>
      </c>
      <c r="BB48" s="126"/>
      <c r="BC48" s="128">
        <f t="shared" si="18"/>
        <v>0</v>
      </c>
      <c r="BD48" s="127"/>
      <c r="BE48" s="128">
        <f t="shared" si="19"/>
        <v>0</v>
      </c>
      <c r="BF48" s="127"/>
      <c r="BG48" s="128">
        <f t="shared" si="20"/>
        <v>0</v>
      </c>
      <c r="BH48" s="126"/>
      <c r="BI48" s="128">
        <f t="shared" si="21"/>
        <v>0</v>
      </c>
      <c r="BJ48" s="127"/>
      <c r="BK48" s="129">
        <f t="shared" si="22"/>
        <v>0</v>
      </c>
      <c r="BL48" s="121"/>
    </row>
    <row r="49" spans="1:64" ht="13.5" thickBot="1" x14ac:dyDescent="0.25">
      <c r="A49" s="111" t="s">
        <v>174</v>
      </c>
      <c r="B49" s="122" t="s">
        <v>175</v>
      </c>
      <c r="C49" s="83"/>
      <c r="D49" s="113">
        <f t="shared" si="23"/>
        <v>0</v>
      </c>
      <c r="E49" s="123" t="s">
        <v>78</v>
      </c>
      <c r="F49" s="124" t="s">
        <v>77</v>
      </c>
      <c r="G49" s="125" t="s">
        <v>76</v>
      </c>
      <c r="H49" s="126"/>
      <c r="I49" s="127">
        <f t="shared" si="24"/>
        <v>0</v>
      </c>
      <c r="J49" s="127"/>
      <c r="K49" s="128">
        <f t="shared" si="25"/>
        <v>0</v>
      </c>
      <c r="L49" s="129"/>
      <c r="M49" s="128">
        <f t="shared" si="26"/>
        <v>0</v>
      </c>
      <c r="N49" s="126"/>
      <c r="O49" s="128">
        <f t="shared" si="27"/>
        <v>0</v>
      </c>
      <c r="P49" s="127"/>
      <c r="Q49" s="128">
        <f t="shared" si="28"/>
        <v>0</v>
      </c>
      <c r="R49" s="127"/>
      <c r="S49" s="128">
        <f t="shared" si="0"/>
        <v>0</v>
      </c>
      <c r="T49" s="126"/>
      <c r="U49" s="128">
        <f t="shared" si="1"/>
        <v>0</v>
      </c>
      <c r="V49" s="127"/>
      <c r="W49" s="128">
        <f t="shared" si="2"/>
        <v>0</v>
      </c>
      <c r="X49" s="127"/>
      <c r="Y49" s="128">
        <f t="shared" si="3"/>
        <v>0</v>
      </c>
      <c r="Z49" s="126"/>
      <c r="AA49" s="128">
        <f t="shared" si="4"/>
        <v>0</v>
      </c>
      <c r="AB49" s="127"/>
      <c r="AC49" s="128">
        <f t="shared" si="5"/>
        <v>0</v>
      </c>
      <c r="AD49" s="127">
        <v>1</v>
      </c>
      <c r="AE49" s="128">
        <f t="shared" si="6"/>
        <v>0</v>
      </c>
      <c r="AF49" s="127"/>
      <c r="AG49" s="128">
        <f t="shared" si="7"/>
        <v>0</v>
      </c>
      <c r="AH49" s="126"/>
      <c r="AI49" s="128">
        <f t="shared" si="8"/>
        <v>0</v>
      </c>
      <c r="AJ49" s="127"/>
      <c r="AK49" s="128">
        <f t="shared" si="9"/>
        <v>0</v>
      </c>
      <c r="AL49" s="127"/>
      <c r="AM49" s="128">
        <f t="shared" si="10"/>
        <v>0</v>
      </c>
      <c r="AN49" s="126"/>
      <c r="AO49" s="128">
        <f t="shared" si="11"/>
        <v>0</v>
      </c>
      <c r="AP49" s="127"/>
      <c r="AQ49" s="128">
        <f t="shared" si="12"/>
        <v>0</v>
      </c>
      <c r="AR49" s="127"/>
      <c r="AS49" s="128">
        <f t="shared" si="13"/>
        <v>0</v>
      </c>
      <c r="AT49" s="126"/>
      <c r="AU49" s="128">
        <f t="shared" si="14"/>
        <v>0</v>
      </c>
      <c r="AV49" s="126"/>
      <c r="AW49" s="128">
        <f t="shared" si="15"/>
        <v>0</v>
      </c>
      <c r="AX49" s="127"/>
      <c r="AY49" s="128">
        <f t="shared" si="16"/>
        <v>0</v>
      </c>
      <c r="AZ49" s="127"/>
      <c r="BA49" s="128">
        <f t="shared" si="17"/>
        <v>0</v>
      </c>
      <c r="BB49" s="126"/>
      <c r="BC49" s="128">
        <f t="shared" si="18"/>
        <v>0</v>
      </c>
      <c r="BD49" s="127"/>
      <c r="BE49" s="128">
        <f t="shared" si="19"/>
        <v>0</v>
      </c>
      <c r="BF49" s="127"/>
      <c r="BG49" s="128">
        <f t="shared" si="20"/>
        <v>0</v>
      </c>
      <c r="BH49" s="126"/>
      <c r="BI49" s="128">
        <f t="shared" si="21"/>
        <v>0</v>
      </c>
      <c r="BJ49" s="127"/>
      <c r="BK49" s="129">
        <f t="shared" si="22"/>
        <v>0</v>
      </c>
      <c r="BL49" s="121"/>
    </row>
    <row r="50" spans="1:64" ht="13.5" thickBot="1" x14ac:dyDescent="0.25">
      <c r="A50" s="111" t="s">
        <v>176</v>
      </c>
      <c r="B50" s="122" t="s">
        <v>177</v>
      </c>
      <c r="C50" s="83"/>
      <c r="D50" s="113">
        <f t="shared" si="23"/>
        <v>0</v>
      </c>
      <c r="E50" s="123" t="s">
        <v>78</v>
      </c>
      <c r="F50" s="124" t="s">
        <v>77</v>
      </c>
      <c r="G50" s="125" t="s">
        <v>76</v>
      </c>
      <c r="H50" s="126"/>
      <c r="I50" s="127">
        <f t="shared" si="24"/>
        <v>0</v>
      </c>
      <c r="J50" s="127"/>
      <c r="K50" s="128">
        <f t="shared" si="25"/>
        <v>0</v>
      </c>
      <c r="L50" s="129"/>
      <c r="M50" s="128">
        <f t="shared" si="26"/>
        <v>0</v>
      </c>
      <c r="N50" s="126"/>
      <c r="O50" s="128">
        <f t="shared" si="27"/>
        <v>0</v>
      </c>
      <c r="P50" s="127"/>
      <c r="Q50" s="128">
        <f t="shared" si="28"/>
        <v>0</v>
      </c>
      <c r="R50" s="127"/>
      <c r="S50" s="128">
        <f t="shared" si="0"/>
        <v>0</v>
      </c>
      <c r="T50" s="126"/>
      <c r="U50" s="128">
        <f t="shared" si="1"/>
        <v>0</v>
      </c>
      <c r="V50" s="127"/>
      <c r="W50" s="128">
        <f t="shared" si="2"/>
        <v>0</v>
      </c>
      <c r="X50" s="127"/>
      <c r="Y50" s="128">
        <f t="shared" si="3"/>
        <v>0</v>
      </c>
      <c r="Z50" s="126"/>
      <c r="AA50" s="128">
        <f t="shared" si="4"/>
        <v>0</v>
      </c>
      <c r="AB50" s="127"/>
      <c r="AC50" s="128">
        <f t="shared" si="5"/>
        <v>0</v>
      </c>
      <c r="AD50" s="127">
        <v>1</v>
      </c>
      <c r="AE50" s="128">
        <f t="shared" si="6"/>
        <v>0</v>
      </c>
      <c r="AF50" s="127"/>
      <c r="AG50" s="128">
        <f t="shared" si="7"/>
        <v>0</v>
      </c>
      <c r="AH50" s="126"/>
      <c r="AI50" s="128">
        <f t="shared" si="8"/>
        <v>0</v>
      </c>
      <c r="AJ50" s="127"/>
      <c r="AK50" s="128">
        <f t="shared" si="9"/>
        <v>0</v>
      </c>
      <c r="AL50" s="127"/>
      <c r="AM50" s="128">
        <f t="shared" si="10"/>
        <v>0</v>
      </c>
      <c r="AN50" s="126"/>
      <c r="AO50" s="128">
        <f t="shared" si="11"/>
        <v>0</v>
      </c>
      <c r="AP50" s="127"/>
      <c r="AQ50" s="128">
        <f t="shared" si="12"/>
        <v>0</v>
      </c>
      <c r="AR50" s="127"/>
      <c r="AS50" s="128">
        <f t="shared" si="13"/>
        <v>0</v>
      </c>
      <c r="AT50" s="126"/>
      <c r="AU50" s="128">
        <f t="shared" si="14"/>
        <v>0</v>
      </c>
      <c r="AV50" s="126"/>
      <c r="AW50" s="128">
        <f t="shared" si="15"/>
        <v>0</v>
      </c>
      <c r="AX50" s="127"/>
      <c r="AY50" s="128">
        <f t="shared" si="16"/>
        <v>0</v>
      </c>
      <c r="AZ50" s="127"/>
      <c r="BA50" s="128">
        <f t="shared" si="17"/>
        <v>0</v>
      </c>
      <c r="BB50" s="126"/>
      <c r="BC50" s="128">
        <f t="shared" si="18"/>
        <v>0</v>
      </c>
      <c r="BD50" s="127"/>
      <c r="BE50" s="128">
        <f t="shared" si="19"/>
        <v>0</v>
      </c>
      <c r="BF50" s="127"/>
      <c r="BG50" s="128">
        <f t="shared" si="20"/>
        <v>0</v>
      </c>
      <c r="BH50" s="126"/>
      <c r="BI50" s="128">
        <f t="shared" si="21"/>
        <v>0</v>
      </c>
      <c r="BJ50" s="127"/>
      <c r="BK50" s="129">
        <f t="shared" si="22"/>
        <v>0</v>
      </c>
      <c r="BL50" s="121"/>
    </row>
    <row r="51" spans="1:64" ht="13.5" thickBot="1" x14ac:dyDescent="0.25">
      <c r="A51" s="111" t="s">
        <v>178</v>
      </c>
      <c r="B51" s="122" t="s">
        <v>179</v>
      </c>
      <c r="C51" s="83"/>
      <c r="D51" s="113">
        <f t="shared" si="23"/>
        <v>0</v>
      </c>
      <c r="E51" s="123" t="s">
        <v>78</v>
      </c>
      <c r="F51" s="124" t="s">
        <v>77</v>
      </c>
      <c r="G51" s="125" t="s">
        <v>76</v>
      </c>
      <c r="H51" s="126"/>
      <c r="I51" s="127">
        <f t="shared" si="24"/>
        <v>0</v>
      </c>
      <c r="J51" s="127"/>
      <c r="K51" s="128">
        <f t="shared" si="25"/>
        <v>0</v>
      </c>
      <c r="L51" s="129"/>
      <c r="M51" s="128">
        <f t="shared" si="26"/>
        <v>0</v>
      </c>
      <c r="N51" s="126"/>
      <c r="O51" s="128">
        <f t="shared" si="27"/>
        <v>0</v>
      </c>
      <c r="P51" s="127"/>
      <c r="Q51" s="128">
        <f t="shared" si="28"/>
        <v>0</v>
      </c>
      <c r="R51" s="127"/>
      <c r="S51" s="128">
        <f t="shared" si="0"/>
        <v>0</v>
      </c>
      <c r="T51" s="126"/>
      <c r="U51" s="128">
        <f t="shared" si="1"/>
        <v>0</v>
      </c>
      <c r="V51" s="127"/>
      <c r="W51" s="128">
        <f t="shared" si="2"/>
        <v>0</v>
      </c>
      <c r="X51" s="127"/>
      <c r="Y51" s="128">
        <f t="shared" si="3"/>
        <v>0</v>
      </c>
      <c r="Z51" s="126"/>
      <c r="AA51" s="128">
        <f t="shared" si="4"/>
        <v>0</v>
      </c>
      <c r="AB51" s="127"/>
      <c r="AC51" s="128">
        <f t="shared" si="5"/>
        <v>0</v>
      </c>
      <c r="AD51" s="127"/>
      <c r="AE51" s="128">
        <f t="shared" si="6"/>
        <v>0</v>
      </c>
      <c r="AF51" s="127"/>
      <c r="AG51" s="128">
        <f t="shared" si="7"/>
        <v>0</v>
      </c>
      <c r="AH51" s="126"/>
      <c r="AI51" s="128">
        <f t="shared" si="8"/>
        <v>0</v>
      </c>
      <c r="AJ51" s="127"/>
      <c r="AK51" s="128">
        <f t="shared" si="9"/>
        <v>0</v>
      </c>
      <c r="AL51" s="127"/>
      <c r="AM51" s="128">
        <f t="shared" si="10"/>
        <v>0</v>
      </c>
      <c r="AN51" s="126"/>
      <c r="AO51" s="128">
        <f t="shared" si="11"/>
        <v>0</v>
      </c>
      <c r="AP51" s="127"/>
      <c r="AQ51" s="128">
        <f t="shared" si="12"/>
        <v>0</v>
      </c>
      <c r="AR51" s="127"/>
      <c r="AS51" s="128">
        <f t="shared" si="13"/>
        <v>0</v>
      </c>
      <c r="AT51" s="126"/>
      <c r="AU51" s="128">
        <f t="shared" si="14"/>
        <v>0</v>
      </c>
      <c r="AV51" s="126"/>
      <c r="AW51" s="128">
        <f t="shared" si="15"/>
        <v>0</v>
      </c>
      <c r="AX51" s="127"/>
      <c r="AY51" s="128">
        <f t="shared" si="16"/>
        <v>0</v>
      </c>
      <c r="AZ51" s="127"/>
      <c r="BA51" s="128">
        <f t="shared" si="17"/>
        <v>0</v>
      </c>
      <c r="BB51" s="126"/>
      <c r="BC51" s="128">
        <f t="shared" si="18"/>
        <v>0</v>
      </c>
      <c r="BD51" s="127"/>
      <c r="BE51" s="128">
        <f t="shared" si="19"/>
        <v>0</v>
      </c>
      <c r="BF51" s="127"/>
      <c r="BG51" s="128">
        <f t="shared" si="20"/>
        <v>0</v>
      </c>
      <c r="BH51" s="126">
        <v>1</v>
      </c>
      <c r="BI51" s="128">
        <f t="shared" si="21"/>
        <v>0</v>
      </c>
      <c r="BJ51" s="127"/>
      <c r="BK51" s="129">
        <f t="shared" si="22"/>
        <v>0</v>
      </c>
      <c r="BL51" s="121"/>
    </row>
    <row r="52" spans="1:64" ht="13.5" thickBot="1" x14ac:dyDescent="0.25">
      <c r="A52" s="111" t="s">
        <v>180</v>
      </c>
      <c r="B52" s="122" t="s">
        <v>181</v>
      </c>
      <c r="C52" s="83"/>
      <c r="D52" s="113">
        <f t="shared" si="23"/>
        <v>0</v>
      </c>
      <c r="E52" s="123" t="s">
        <v>78</v>
      </c>
      <c r="F52" s="124" t="s">
        <v>77</v>
      </c>
      <c r="G52" s="125" t="s">
        <v>76</v>
      </c>
      <c r="H52" s="126"/>
      <c r="I52" s="127">
        <f t="shared" si="24"/>
        <v>0</v>
      </c>
      <c r="J52" s="127"/>
      <c r="K52" s="128">
        <f t="shared" si="25"/>
        <v>0</v>
      </c>
      <c r="L52" s="129"/>
      <c r="M52" s="128">
        <f t="shared" si="26"/>
        <v>0</v>
      </c>
      <c r="N52" s="126"/>
      <c r="O52" s="128">
        <f t="shared" si="27"/>
        <v>0</v>
      </c>
      <c r="P52" s="127"/>
      <c r="Q52" s="128">
        <f t="shared" si="28"/>
        <v>0</v>
      </c>
      <c r="R52" s="127"/>
      <c r="S52" s="128">
        <f t="shared" si="0"/>
        <v>0</v>
      </c>
      <c r="T52" s="126"/>
      <c r="U52" s="128">
        <f t="shared" si="1"/>
        <v>0</v>
      </c>
      <c r="V52" s="127"/>
      <c r="W52" s="128">
        <f t="shared" si="2"/>
        <v>0</v>
      </c>
      <c r="X52" s="127"/>
      <c r="Y52" s="128">
        <f t="shared" si="3"/>
        <v>0</v>
      </c>
      <c r="Z52" s="126"/>
      <c r="AA52" s="128">
        <f t="shared" si="4"/>
        <v>0</v>
      </c>
      <c r="AB52" s="127"/>
      <c r="AC52" s="128">
        <f t="shared" si="5"/>
        <v>0</v>
      </c>
      <c r="AD52" s="127"/>
      <c r="AE52" s="128">
        <f t="shared" si="6"/>
        <v>0</v>
      </c>
      <c r="AF52" s="127"/>
      <c r="AG52" s="128">
        <f t="shared" si="7"/>
        <v>0</v>
      </c>
      <c r="AH52" s="126"/>
      <c r="AI52" s="128">
        <f t="shared" si="8"/>
        <v>0</v>
      </c>
      <c r="AJ52" s="127"/>
      <c r="AK52" s="128">
        <f t="shared" si="9"/>
        <v>0</v>
      </c>
      <c r="AL52" s="127">
        <v>1</v>
      </c>
      <c r="AM52" s="128">
        <f t="shared" si="10"/>
        <v>0</v>
      </c>
      <c r="AN52" s="126"/>
      <c r="AO52" s="128">
        <f t="shared" si="11"/>
        <v>0</v>
      </c>
      <c r="AP52" s="127"/>
      <c r="AQ52" s="128">
        <f t="shared" si="12"/>
        <v>0</v>
      </c>
      <c r="AR52" s="127"/>
      <c r="AS52" s="128">
        <f t="shared" si="13"/>
        <v>0</v>
      </c>
      <c r="AT52" s="126"/>
      <c r="AU52" s="128">
        <f t="shared" si="14"/>
        <v>0</v>
      </c>
      <c r="AV52" s="126"/>
      <c r="AW52" s="128">
        <f t="shared" si="15"/>
        <v>0</v>
      </c>
      <c r="AX52" s="127"/>
      <c r="AY52" s="128">
        <f t="shared" si="16"/>
        <v>0</v>
      </c>
      <c r="AZ52" s="127"/>
      <c r="BA52" s="128">
        <f t="shared" si="17"/>
        <v>0</v>
      </c>
      <c r="BB52" s="126"/>
      <c r="BC52" s="128">
        <f t="shared" si="18"/>
        <v>0</v>
      </c>
      <c r="BD52" s="127"/>
      <c r="BE52" s="128">
        <f t="shared" si="19"/>
        <v>0</v>
      </c>
      <c r="BF52" s="127"/>
      <c r="BG52" s="128">
        <f t="shared" si="20"/>
        <v>0</v>
      </c>
      <c r="BH52" s="126"/>
      <c r="BI52" s="128">
        <f t="shared" si="21"/>
        <v>0</v>
      </c>
      <c r="BJ52" s="127"/>
      <c r="BK52" s="129">
        <f t="shared" si="22"/>
        <v>0</v>
      </c>
      <c r="BL52" s="121"/>
    </row>
    <row r="53" spans="1:64" ht="13.5" thickBot="1" x14ac:dyDescent="0.25">
      <c r="A53" s="111" t="s">
        <v>182</v>
      </c>
      <c r="B53" s="122" t="s">
        <v>183</v>
      </c>
      <c r="C53" s="83"/>
      <c r="D53" s="113">
        <f t="shared" si="23"/>
        <v>0</v>
      </c>
      <c r="E53" s="123" t="s">
        <v>78</v>
      </c>
      <c r="F53" s="124" t="s">
        <v>77</v>
      </c>
      <c r="G53" s="125" t="s">
        <v>76</v>
      </c>
      <c r="H53" s="126"/>
      <c r="I53" s="127">
        <f t="shared" si="24"/>
        <v>0</v>
      </c>
      <c r="J53" s="127"/>
      <c r="K53" s="128">
        <f t="shared" si="25"/>
        <v>0</v>
      </c>
      <c r="L53" s="129"/>
      <c r="M53" s="128">
        <f t="shared" si="26"/>
        <v>0</v>
      </c>
      <c r="N53" s="126"/>
      <c r="O53" s="128">
        <f t="shared" si="27"/>
        <v>0</v>
      </c>
      <c r="P53" s="127"/>
      <c r="Q53" s="128">
        <f t="shared" si="28"/>
        <v>0</v>
      </c>
      <c r="R53" s="127"/>
      <c r="S53" s="128">
        <f t="shared" si="0"/>
        <v>0</v>
      </c>
      <c r="T53" s="126">
        <v>1</v>
      </c>
      <c r="U53" s="128">
        <f t="shared" si="1"/>
        <v>0</v>
      </c>
      <c r="V53" s="127"/>
      <c r="W53" s="128">
        <f t="shared" si="2"/>
        <v>0</v>
      </c>
      <c r="X53" s="127"/>
      <c r="Y53" s="128">
        <f t="shared" si="3"/>
        <v>0</v>
      </c>
      <c r="Z53" s="126"/>
      <c r="AA53" s="128">
        <f t="shared" si="4"/>
        <v>0</v>
      </c>
      <c r="AB53" s="127"/>
      <c r="AC53" s="128">
        <f t="shared" si="5"/>
        <v>0</v>
      </c>
      <c r="AD53" s="127"/>
      <c r="AE53" s="128">
        <f t="shared" si="6"/>
        <v>0</v>
      </c>
      <c r="AF53" s="127"/>
      <c r="AG53" s="128">
        <f t="shared" si="7"/>
        <v>0</v>
      </c>
      <c r="AH53" s="126"/>
      <c r="AI53" s="128">
        <f t="shared" si="8"/>
        <v>0</v>
      </c>
      <c r="AJ53" s="127"/>
      <c r="AK53" s="128">
        <f t="shared" si="9"/>
        <v>0</v>
      </c>
      <c r="AL53" s="127"/>
      <c r="AM53" s="128">
        <f t="shared" si="10"/>
        <v>0</v>
      </c>
      <c r="AN53" s="126"/>
      <c r="AO53" s="128">
        <f t="shared" si="11"/>
        <v>0</v>
      </c>
      <c r="AP53" s="127"/>
      <c r="AQ53" s="128">
        <f t="shared" si="12"/>
        <v>0</v>
      </c>
      <c r="AR53" s="127"/>
      <c r="AS53" s="128">
        <f t="shared" si="13"/>
        <v>0</v>
      </c>
      <c r="AT53" s="126"/>
      <c r="AU53" s="128">
        <f t="shared" si="14"/>
        <v>0</v>
      </c>
      <c r="AV53" s="126"/>
      <c r="AW53" s="128">
        <f t="shared" si="15"/>
        <v>0</v>
      </c>
      <c r="AX53" s="127"/>
      <c r="AY53" s="128">
        <f t="shared" si="16"/>
        <v>0</v>
      </c>
      <c r="AZ53" s="127"/>
      <c r="BA53" s="128">
        <f t="shared" si="17"/>
        <v>0</v>
      </c>
      <c r="BB53" s="126"/>
      <c r="BC53" s="128">
        <f t="shared" si="18"/>
        <v>0</v>
      </c>
      <c r="BD53" s="127"/>
      <c r="BE53" s="128">
        <f t="shared" si="19"/>
        <v>0</v>
      </c>
      <c r="BF53" s="127"/>
      <c r="BG53" s="128">
        <f t="shared" si="20"/>
        <v>0</v>
      </c>
      <c r="BH53" s="126"/>
      <c r="BI53" s="128">
        <f t="shared" si="21"/>
        <v>0</v>
      </c>
      <c r="BJ53" s="127"/>
      <c r="BK53" s="129">
        <f t="shared" si="22"/>
        <v>0</v>
      </c>
      <c r="BL53" s="121"/>
    </row>
    <row r="54" spans="1:64" ht="13.5" thickBot="1" x14ac:dyDescent="0.25">
      <c r="A54" s="111" t="s">
        <v>184</v>
      </c>
      <c r="B54" s="122" t="s">
        <v>185</v>
      </c>
      <c r="C54" s="83"/>
      <c r="D54" s="113">
        <f t="shared" si="23"/>
        <v>0</v>
      </c>
      <c r="E54" s="123" t="s">
        <v>78</v>
      </c>
      <c r="F54" s="124" t="s">
        <v>77</v>
      </c>
      <c r="G54" s="125" t="s">
        <v>76</v>
      </c>
      <c r="H54" s="126"/>
      <c r="I54" s="127">
        <f t="shared" si="24"/>
        <v>0</v>
      </c>
      <c r="J54" s="127"/>
      <c r="K54" s="128">
        <f t="shared" si="25"/>
        <v>0</v>
      </c>
      <c r="L54" s="129"/>
      <c r="M54" s="128">
        <f t="shared" si="26"/>
        <v>0</v>
      </c>
      <c r="N54" s="126"/>
      <c r="O54" s="128">
        <f t="shared" si="27"/>
        <v>0</v>
      </c>
      <c r="P54" s="127"/>
      <c r="Q54" s="128">
        <f t="shared" si="28"/>
        <v>0</v>
      </c>
      <c r="R54" s="127"/>
      <c r="S54" s="128">
        <f t="shared" si="0"/>
        <v>0</v>
      </c>
      <c r="T54" s="126"/>
      <c r="U54" s="128">
        <f t="shared" si="1"/>
        <v>0</v>
      </c>
      <c r="V54" s="127"/>
      <c r="W54" s="128">
        <f t="shared" si="2"/>
        <v>0</v>
      </c>
      <c r="X54" s="127"/>
      <c r="Y54" s="128">
        <f t="shared" si="3"/>
        <v>0</v>
      </c>
      <c r="Z54" s="126"/>
      <c r="AA54" s="128">
        <f t="shared" si="4"/>
        <v>0</v>
      </c>
      <c r="AB54" s="127"/>
      <c r="AC54" s="128">
        <f t="shared" si="5"/>
        <v>0</v>
      </c>
      <c r="AD54" s="127"/>
      <c r="AE54" s="128">
        <f t="shared" si="6"/>
        <v>0</v>
      </c>
      <c r="AF54" s="127"/>
      <c r="AG54" s="128">
        <f t="shared" si="7"/>
        <v>0</v>
      </c>
      <c r="AH54" s="126"/>
      <c r="AI54" s="128">
        <f t="shared" si="8"/>
        <v>0</v>
      </c>
      <c r="AJ54" s="127"/>
      <c r="AK54" s="128">
        <f t="shared" si="9"/>
        <v>0</v>
      </c>
      <c r="AL54" s="127"/>
      <c r="AM54" s="128">
        <f t="shared" si="10"/>
        <v>0</v>
      </c>
      <c r="AN54" s="126"/>
      <c r="AO54" s="128">
        <f t="shared" si="11"/>
        <v>0</v>
      </c>
      <c r="AP54" s="127"/>
      <c r="AQ54" s="128">
        <f t="shared" si="12"/>
        <v>0</v>
      </c>
      <c r="AR54" s="127"/>
      <c r="AS54" s="128">
        <f t="shared" si="13"/>
        <v>0</v>
      </c>
      <c r="AT54" s="126"/>
      <c r="AU54" s="128">
        <f t="shared" si="14"/>
        <v>0</v>
      </c>
      <c r="AV54" s="126"/>
      <c r="AW54" s="128">
        <f t="shared" si="15"/>
        <v>0</v>
      </c>
      <c r="AX54" s="127"/>
      <c r="AY54" s="128">
        <f t="shared" si="16"/>
        <v>0</v>
      </c>
      <c r="AZ54" s="127"/>
      <c r="BA54" s="128">
        <f t="shared" si="17"/>
        <v>0</v>
      </c>
      <c r="BB54" s="126"/>
      <c r="BC54" s="128">
        <f t="shared" si="18"/>
        <v>0</v>
      </c>
      <c r="BD54" s="127"/>
      <c r="BE54" s="128">
        <f t="shared" si="19"/>
        <v>0</v>
      </c>
      <c r="BF54" s="127"/>
      <c r="BG54" s="128">
        <f t="shared" si="20"/>
        <v>0</v>
      </c>
      <c r="BH54" s="126">
        <v>1</v>
      </c>
      <c r="BI54" s="128">
        <f t="shared" si="21"/>
        <v>0</v>
      </c>
      <c r="BJ54" s="127"/>
      <c r="BK54" s="129">
        <f t="shared" si="22"/>
        <v>0</v>
      </c>
      <c r="BL54" s="121"/>
    </row>
    <row r="55" spans="1:64" ht="13.5" thickBot="1" x14ac:dyDescent="0.25">
      <c r="A55" s="111" t="s">
        <v>186</v>
      </c>
      <c r="B55" s="122" t="s">
        <v>187</v>
      </c>
      <c r="C55" s="83"/>
      <c r="D55" s="113">
        <f t="shared" si="23"/>
        <v>0</v>
      </c>
      <c r="E55" s="123" t="s">
        <v>78</v>
      </c>
      <c r="F55" s="124" t="s">
        <v>77</v>
      </c>
      <c r="G55" s="125" t="s">
        <v>76</v>
      </c>
      <c r="H55" s="126"/>
      <c r="I55" s="127">
        <f t="shared" si="24"/>
        <v>0</v>
      </c>
      <c r="J55" s="127"/>
      <c r="K55" s="128">
        <f t="shared" si="25"/>
        <v>0</v>
      </c>
      <c r="L55" s="129"/>
      <c r="M55" s="128">
        <f t="shared" si="26"/>
        <v>0</v>
      </c>
      <c r="N55" s="126"/>
      <c r="O55" s="128">
        <f t="shared" si="27"/>
        <v>0</v>
      </c>
      <c r="P55" s="127"/>
      <c r="Q55" s="128">
        <f t="shared" si="28"/>
        <v>0</v>
      </c>
      <c r="R55" s="127"/>
      <c r="S55" s="128">
        <f t="shared" si="0"/>
        <v>0</v>
      </c>
      <c r="T55" s="126"/>
      <c r="U55" s="128">
        <f t="shared" si="1"/>
        <v>0</v>
      </c>
      <c r="V55" s="127"/>
      <c r="W55" s="128">
        <f t="shared" si="2"/>
        <v>0</v>
      </c>
      <c r="X55" s="127">
        <v>1</v>
      </c>
      <c r="Y55" s="128">
        <f t="shared" si="3"/>
        <v>0</v>
      </c>
      <c r="Z55" s="126"/>
      <c r="AA55" s="128">
        <f t="shared" si="4"/>
        <v>0</v>
      </c>
      <c r="AB55" s="127"/>
      <c r="AC55" s="128">
        <f t="shared" si="5"/>
        <v>0</v>
      </c>
      <c r="AD55" s="127"/>
      <c r="AE55" s="128">
        <f t="shared" si="6"/>
        <v>0</v>
      </c>
      <c r="AF55" s="127"/>
      <c r="AG55" s="128">
        <f t="shared" si="7"/>
        <v>0</v>
      </c>
      <c r="AH55" s="126"/>
      <c r="AI55" s="128">
        <f t="shared" si="8"/>
        <v>0</v>
      </c>
      <c r="AJ55" s="127"/>
      <c r="AK55" s="128">
        <f t="shared" si="9"/>
        <v>0</v>
      </c>
      <c r="AL55" s="127"/>
      <c r="AM55" s="128">
        <f t="shared" si="10"/>
        <v>0</v>
      </c>
      <c r="AN55" s="126"/>
      <c r="AO55" s="128">
        <f t="shared" si="11"/>
        <v>0</v>
      </c>
      <c r="AP55" s="127"/>
      <c r="AQ55" s="128">
        <f t="shared" si="12"/>
        <v>0</v>
      </c>
      <c r="AR55" s="127"/>
      <c r="AS55" s="128">
        <f t="shared" si="13"/>
        <v>0</v>
      </c>
      <c r="AT55" s="126"/>
      <c r="AU55" s="128">
        <f t="shared" si="14"/>
        <v>0</v>
      </c>
      <c r="AV55" s="126"/>
      <c r="AW55" s="128">
        <f t="shared" si="15"/>
        <v>0</v>
      </c>
      <c r="AX55" s="127"/>
      <c r="AY55" s="128">
        <f t="shared" si="16"/>
        <v>0</v>
      </c>
      <c r="AZ55" s="127"/>
      <c r="BA55" s="128">
        <f t="shared" si="17"/>
        <v>0</v>
      </c>
      <c r="BB55" s="126"/>
      <c r="BC55" s="128">
        <f t="shared" si="18"/>
        <v>0</v>
      </c>
      <c r="BD55" s="127"/>
      <c r="BE55" s="128">
        <f t="shared" si="19"/>
        <v>0</v>
      </c>
      <c r="BF55" s="127"/>
      <c r="BG55" s="128">
        <f t="shared" si="20"/>
        <v>0</v>
      </c>
      <c r="BH55" s="126"/>
      <c r="BI55" s="128">
        <f t="shared" si="21"/>
        <v>0</v>
      </c>
      <c r="BJ55" s="127"/>
      <c r="BK55" s="129">
        <f t="shared" si="22"/>
        <v>0</v>
      </c>
      <c r="BL55" s="121"/>
    </row>
    <row r="56" spans="1:64" ht="26.25" thickBot="1" x14ac:dyDescent="0.25">
      <c r="A56" s="111" t="s">
        <v>188</v>
      </c>
      <c r="B56" s="130" t="s">
        <v>189</v>
      </c>
      <c r="C56" s="83"/>
      <c r="D56" s="113">
        <f t="shared" si="23"/>
        <v>0</v>
      </c>
      <c r="E56" s="123" t="s">
        <v>76</v>
      </c>
      <c r="F56" s="124" t="s">
        <v>77</v>
      </c>
      <c r="G56" s="125" t="s">
        <v>78</v>
      </c>
      <c r="H56" s="126"/>
      <c r="I56" s="127">
        <f t="shared" si="24"/>
        <v>0</v>
      </c>
      <c r="J56" s="127"/>
      <c r="K56" s="128">
        <f t="shared" si="25"/>
        <v>0</v>
      </c>
      <c r="L56" s="129"/>
      <c r="M56" s="128">
        <f t="shared" si="26"/>
        <v>0</v>
      </c>
      <c r="N56" s="126"/>
      <c r="O56" s="128">
        <f t="shared" si="27"/>
        <v>0</v>
      </c>
      <c r="P56" s="127">
        <v>1</v>
      </c>
      <c r="Q56" s="128">
        <f t="shared" si="28"/>
        <v>0</v>
      </c>
      <c r="R56" s="127"/>
      <c r="S56" s="128">
        <f t="shared" si="0"/>
        <v>0</v>
      </c>
      <c r="T56" s="126"/>
      <c r="U56" s="128">
        <f t="shared" si="1"/>
        <v>0</v>
      </c>
      <c r="V56" s="127"/>
      <c r="W56" s="128">
        <f t="shared" si="2"/>
        <v>0</v>
      </c>
      <c r="X56" s="127"/>
      <c r="Y56" s="128">
        <f t="shared" si="3"/>
        <v>0</v>
      </c>
      <c r="Z56" s="126"/>
      <c r="AA56" s="128">
        <f t="shared" si="4"/>
        <v>0</v>
      </c>
      <c r="AB56" s="127"/>
      <c r="AC56" s="128">
        <f t="shared" si="5"/>
        <v>0</v>
      </c>
      <c r="AD56" s="127"/>
      <c r="AE56" s="128">
        <f t="shared" si="6"/>
        <v>0</v>
      </c>
      <c r="AF56" s="127"/>
      <c r="AG56" s="128">
        <f t="shared" si="7"/>
        <v>0</v>
      </c>
      <c r="AH56" s="126"/>
      <c r="AI56" s="128">
        <f t="shared" si="8"/>
        <v>0</v>
      </c>
      <c r="AJ56" s="127"/>
      <c r="AK56" s="128">
        <f t="shared" si="9"/>
        <v>0</v>
      </c>
      <c r="AL56" s="127"/>
      <c r="AM56" s="128">
        <f t="shared" si="10"/>
        <v>0</v>
      </c>
      <c r="AN56" s="126"/>
      <c r="AO56" s="128">
        <f t="shared" si="11"/>
        <v>0</v>
      </c>
      <c r="AP56" s="127"/>
      <c r="AQ56" s="128">
        <f t="shared" si="12"/>
        <v>0</v>
      </c>
      <c r="AR56" s="127"/>
      <c r="AS56" s="128">
        <f t="shared" si="13"/>
        <v>0</v>
      </c>
      <c r="AT56" s="126"/>
      <c r="AU56" s="128">
        <f t="shared" si="14"/>
        <v>0</v>
      </c>
      <c r="AV56" s="126"/>
      <c r="AW56" s="128">
        <f t="shared" si="15"/>
        <v>0</v>
      </c>
      <c r="AX56" s="127"/>
      <c r="AY56" s="128">
        <f t="shared" si="16"/>
        <v>0</v>
      </c>
      <c r="AZ56" s="127"/>
      <c r="BA56" s="128">
        <f t="shared" si="17"/>
        <v>0</v>
      </c>
      <c r="BB56" s="126"/>
      <c r="BC56" s="128">
        <f t="shared" si="18"/>
        <v>0</v>
      </c>
      <c r="BD56" s="127"/>
      <c r="BE56" s="128">
        <f t="shared" si="19"/>
        <v>0</v>
      </c>
      <c r="BF56" s="127"/>
      <c r="BG56" s="128">
        <f t="shared" si="20"/>
        <v>0</v>
      </c>
      <c r="BH56" s="126"/>
      <c r="BI56" s="128">
        <f t="shared" si="21"/>
        <v>0</v>
      </c>
      <c r="BJ56" s="127"/>
      <c r="BK56" s="129">
        <f t="shared" si="22"/>
        <v>0</v>
      </c>
      <c r="BL56" s="121"/>
    </row>
    <row r="57" spans="1:64" ht="13.5" thickBot="1" x14ac:dyDescent="0.25">
      <c r="A57" s="111" t="s">
        <v>190</v>
      </c>
      <c r="B57" s="122" t="s">
        <v>191</v>
      </c>
      <c r="C57" s="83"/>
      <c r="D57" s="113">
        <f t="shared" si="23"/>
        <v>0</v>
      </c>
      <c r="E57" s="123" t="s">
        <v>76</v>
      </c>
      <c r="F57" s="124" t="s">
        <v>77</v>
      </c>
      <c r="G57" s="125" t="s">
        <v>78</v>
      </c>
      <c r="H57" s="126"/>
      <c r="I57" s="127">
        <f t="shared" si="24"/>
        <v>0</v>
      </c>
      <c r="J57" s="127"/>
      <c r="K57" s="128">
        <f t="shared" si="25"/>
        <v>0</v>
      </c>
      <c r="L57" s="129"/>
      <c r="M57" s="128">
        <f t="shared" si="26"/>
        <v>0</v>
      </c>
      <c r="N57" s="126"/>
      <c r="O57" s="128">
        <f t="shared" si="27"/>
        <v>0</v>
      </c>
      <c r="P57" s="127"/>
      <c r="Q57" s="128">
        <f t="shared" si="28"/>
        <v>0</v>
      </c>
      <c r="R57" s="127"/>
      <c r="S57" s="128">
        <f t="shared" si="0"/>
        <v>0</v>
      </c>
      <c r="T57" s="126"/>
      <c r="U57" s="128">
        <f t="shared" si="1"/>
        <v>0</v>
      </c>
      <c r="V57" s="127"/>
      <c r="W57" s="128">
        <f t="shared" si="2"/>
        <v>0</v>
      </c>
      <c r="X57" s="127"/>
      <c r="Y57" s="128">
        <f t="shared" si="3"/>
        <v>0</v>
      </c>
      <c r="Z57" s="126"/>
      <c r="AA57" s="128">
        <f t="shared" si="4"/>
        <v>0</v>
      </c>
      <c r="AB57" s="127"/>
      <c r="AC57" s="128">
        <f t="shared" si="5"/>
        <v>0</v>
      </c>
      <c r="AD57" s="127"/>
      <c r="AE57" s="128">
        <f t="shared" si="6"/>
        <v>0</v>
      </c>
      <c r="AF57" s="127"/>
      <c r="AG57" s="128">
        <f t="shared" si="7"/>
        <v>0</v>
      </c>
      <c r="AH57" s="126"/>
      <c r="AI57" s="128">
        <f t="shared" si="8"/>
        <v>0</v>
      </c>
      <c r="AJ57" s="127"/>
      <c r="AK57" s="128">
        <f t="shared" si="9"/>
        <v>0</v>
      </c>
      <c r="AL57" s="127"/>
      <c r="AM57" s="128">
        <f t="shared" si="10"/>
        <v>0</v>
      </c>
      <c r="AN57" s="126"/>
      <c r="AO57" s="128">
        <f t="shared" si="11"/>
        <v>0</v>
      </c>
      <c r="AP57" s="127"/>
      <c r="AQ57" s="128">
        <f t="shared" si="12"/>
        <v>0</v>
      </c>
      <c r="AR57" s="127"/>
      <c r="AS57" s="128">
        <f t="shared" si="13"/>
        <v>0</v>
      </c>
      <c r="AT57" s="126"/>
      <c r="AU57" s="128">
        <f t="shared" si="14"/>
        <v>0</v>
      </c>
      <c r="AV57" s="126"/>
      <c r="AW57" s="128">
        <f t="shared" si="15"/>
        <v>0</v>
      </c>
      <c r="AX57" s="127"/>
      <c r="AY57" s="128">
        <f t="shared" si="16"/>
        <v>0</v>
      </c>
      <c r="AZ57" s="127"/>
      <c r="BA57" s="128">
        <f t="shared" si="17"/>
        <v>0</v>
      </c>
      <c r="BB57" s="126">
        <v>1</v>
      </c>
      <c r="BC57" s="128">
        <f t="shared" si="18"/>
        <v>0</v>
      </c>
      <c r="BD57" s="127"/>
      <c r="BE57" s="128">
        <f t="shared" si="19"/>
        <v>0</v>
      </c>
      <c r="BF57" s="127"/>
      <c r="BG57" s="128">
        <f t="shared" si="20"/>
        <v>0</v>
      </c>
      <c r="BH57" s="126"/>
      <c r="BI57" s="128">
        <f t="shared" si="21"/>
        <v>0</v>
      </c>
      <c r="BJ57" s="127"/>
      <c r="BK57" s="129">
        <f t="shared" si="22"/>
        <v>0</v>
      </c>
      <c r="BL57" s="121"/>
    </row>
    <row r="58" spans="1:64" ht="13.5" thickBot="1" x14ac:dyDescent="0.25">
      <c r="A58" s="111" t="s">
        <v>192</v>
      </c>
      <c r="B58" s="122" t="s">
        <v>193</v>
      </c>
      <c r="C58" s="83"/>
      <c r="D58" s="113">
        <f t="shared" si="23"/>
        <v>0</v>
      </c>
      <c r="E58" s="123" t="s">
        <v>78</v>
      </c>
      <c r="F58" s="124" t="s">
        <v>77</v>
      </c>
      <c r="G58" s="125" t="s">
        <v>76</v>
      </c>
      <c r="H58" s="126"/>
      <c r="I58" s="127">
        <f t="shared" si="24"/>
        <v>0</v>
      </c>
      <c r="J58" s="127"/>
      <c r="K58" s="128">
        <f t="shared" si="25"/>
        <v>0</v>
      </c>
      <c r="L58" s="129"/>
      <c r="M58" s="128">
        <f t="shared" si="26"/>
        <v>0</v>
      </c>
      <c r="N58" s="126"/>
      <c r="O58" s="128">
        <f t="shared" si="27"/>
        <v>0</v>
      </c>
      <c r="P58" s="127"/>
      <c r="Q58" s="128">
        <f t="shared" si="28"/>
        <v>0</v>
      </c>
      <c r="R58" s="127"/>
      <c r="S58" s="128">
        <f t="shared" si="0"/>
        <v>0</v>
      </c>
      <c r="T58" s="126">
        <v>1</v>
      </c>
      <c r="U58" s="128">
        <f t="shared" si="1"/>
        <v>0</v>
      </c>
      <c r="V58" s="127"/>
      <c r="W58" s="128">
        <f t="shared" si="2"/>
        <v>0</v>
      </c>
      <c r="X58" s="127"/>
      <c r="Y58" s="128">
        <f t="shared" si="3"/>
        <v>0</v>
      </c>
      <c r="Z58" s="126"/>
      <c r="AA58" s="128">
        <f t="shared" si="4"/>
        <v>0</v>
      </c>
      <c r="AB58" s="127"/>
      <c r="AC58" s="128">
        <f t="shared" si="5"/>
        <v>0</v>
      </c>
      <c r="AD58" s="127"/>
      <c r="AE58" s="128">
        <f t="shared" si="6"/>
        <v>0</v>
      </c>
      <c r="AF58" s="127"/>
      <c r="AG58" s="128">
        <f t="shared" si="7"/>
        <v>0</v>
      </c>
      <c r="AH58" s="126"/>
      <c r="AI58" s="128">
        <f t="shared" si="8"/>
        <v>0</v>
      </c>
      <c r="AJ58" s="127"/>
      <c r="AK58" s="128">
        <f t="shared" si="9"/>
        <v>0</v>
      </c>
      <c r="AL58" s="127"/>
      <c r="AM58" s="128">
        <f t="shared" si="10"/>
        <v>0</v>
      </c>
      <c r="AN58" s="126"/>
      <c r="AO58" s="128">
        <f t="shared" si="11"/>
        <v>0</v>
      </c>
      <c r="AP58" s="127"/>
      <c r="AQ58" s="128">
        <f t="shared" si="12"/>
        <v>0</v>
      </c>
      <c r="AR58" s="127"/>
      <c r="AS58" s="128">
        <f t="shared" si="13"/>
        <v>0</v>
      </c>
      <c r="AT58" s="126"/>
      <c r="AU58" s="128">
        <f t="shared" si="14"/>
        <v>0</v>
      </c>
      <c r="AV58" s="126"/>
      <c r="AW58" s="128">
        <f t="shared" si="15"/>
        <v>0</v>
      </c>
      <c r="AX58" s="127"/>
      <c r="AY58" s="128">
        <f t="shared" si="16"/>
        <v>0</v>
      </c>
      <c r="AZ58" s="127"/>
      <c r="BA58" s="128">
        <f t="shared" si="17"/>
        <v>0</v>
      </c>
      <c r="BB58" s="126"/>
      <c r="BC58" s="128">
        <f t="shared" si="18"/>
        <v>0</v>
      </c>
      <c r="BD58" s="127"/>
      <c r="BE58" s="128">
        <f t="shared" si="19"/>
        <v>0</v>
      </c>
      <c r="BF58" s="127"/>
      <c r="BG58" s="128">
        <f t="shared" si="20"/>
        <v>0</v>
      </c>
      <c r="BH58" s="126"/>
      <c r="BI58" s="128">
        <f t="shared" si="21"/>
        <v>0</v>
      </c>
      <c r="BJ58" s="127"/>
      <c r="BK58" s="129">
        <f t="shared" si="22"/>
        <v>0</v>
      </c>
      <c r="BL58" s="121"/>
    </row>
    <row r="59" spans="1:64" ht="13.5" thickBot="1" x14ac:dyDescent="0.25">
      <c r="A59" s="111" t="s">
        <v>194</v>
      </c>
      <c r="B59" s="122" t="s">
        <v>195</v>
      </c>
      <c r="C59" s="83"/>
      <c r="D59" s="113">
        <f t="shared" si="23"/>
        <v>0</v>
      </c>
      <c r="E59" s="123" t="s">
        <v>78</v>
      </c>
      <c r="F59" s="124" t="s">
        <v>77</v>
      </c>
      <c r="G59" s="125" t="s">
        <v>76</v>
      </c>
      <c r="H59" s="126"/>
      <c r="I59" s="127">
        <f t="shared" si="24"/>
        <v>0</v>
      </c>
      <c r="J59" s="127"/>
      <c r="K59" s="128">
        <f t="shared" si="25"/>
        <v>0</v>
      </c>
      <c r="L59" s="129"/>
      <c r="M59" s="128">
        <f t="shared" si="26"/>
        <v>0</v>
      </c>
      <c r="N59" s="126"/>
      <c r="O59" s="128">
        <f t="shared" si="27"/>
        <v>0</v>
      </c>
      <c r="P59" s="127"/>
      <c r="Q59" s="128">
        <f t="shared" si="28"/>
        <v>0</v>
      </c>
      <c r="R59" s="127"/>
      <c r="S59" s="128">
        <f t="shared" si="0"/>
        <v>0</v>
      </c>
      <c r="T59" s="126"/>
      <c r="U59" s="128">
        <f t="shared" si="1"/>
        <v>0</v>
      </c>
      <c r="V59" s="127"/>
      <c r="W59" s="128">
        <f t="shared" si="2"/>
        <v>0</v>
      </c>
      <c r="X59" s="127"/>
      <c r="Y59" s="128">
        <f t="shared" si="3"/>
        <v>0</v>
      </c>
      <c r="Z59" s="126"/>
      <c r="AA59" s="128">
        <f t="shared" si="4"/>
        <v>0</v>
      </c>
      <c r="AB59" s="127"/>
      <c r="AC59" s="128">
        <f t="shared" si="5"/>
        <v>0</v>
      </c>
      <c r="AD59" s="127"/>
      <c r="AE59" s="128">
        <f t="shared" si="6"/>
        <v>0</v>
      </c>
      <c r="AF59" s="127">
        <v>1</v>
      </c>
      <c r="AG59" s="128">
        <f t="shared" si="7"/>
        <v>0</v>
      </c>
      <c r="AH59" s="126"/>
      <c r="AI59" s="128">
        <f t="shared" si="8"/>
        <v>0</v>
      </c>
      <c r="AJ59" s="127"/>
      <c r="AK59" s="128">
        <f t="shared" si="9"/>
        <v>0</v>
      </c>
      <c r="AL59" s="127"/>
      <c r="AM59" s="128">
        <f t="shared" si="10"/>
        <v>0</v>
      </c>
      <c r="AN59" s="126"/>
      <c r="AO59" s="128">
        <f t="shared" si="11"/>
        <v>0</v>
      </c>
      <c r="AP59" s="127"/>
      <c r="AQ59" s="128">
        <f t="shared" si="12"/>
        <v>0</v>
      </c>
      <c r="AR59" s="127"/>
      <c r="AS59" s="128">
        <f t="shared" si="13"/>
        <v>0</v>
      </c>
      <c r="AT59" s="126"/>
      <c r="AU59" s="128">
        <f t="shared" si="14"/>
        <v>0</v>
      </c>
      <c r="AV59" s="126"/>
      <c r="AW59" s="128">
        <f t="shared" si="15"/>
        <v>0</v>
      </c>
      <c r="AX59" s="127"/>
      <c r="AY59" s="128">
        <f t="shared" si="16"/>
        <v>0</v>
      </c>
      <c r="AZ59" s="127"/>
      <c r="BA59" s="128">
        <f t="shared" si="17"/>
        <v>0</v>
      </c>
      <c r="BB59" s="126"/>
      <c r="BC59" s="128">
        <f t="shared" si="18"/>
        <v>0</v>
      </c>
      <c r="BD59" s="127"/>
      <c r="BE59" s="128">
        <f t="shared" si="19"/>
        <v>0</v>
      </c>
      <c r="BF59" s="127"/>
      <c r="BG59" s="128">
        <f t="shared" si="20"/>
        <v>0</v>
      </c>
      <c r="BH59" s="126"/>
      <c r="BI59" s="128">
        <f t="shared" si="21"/>
        <v>0</v>
      </c>
      <c r="BJ59" s="127"/>
      <c r="BK59" s="129">
        <f t="shared" si="22"/>
        <v>0</v>
      </c>
      <c r="BL59" s="121"/>
    </row>
    <row r="60" spans="1:64" ht="13.5" thickBot="1" x14ac:dyDescent="0.25">
      <c r="A60" s="111" t="s">
        <v>196</v>
      </c>
      <c r="B60" s="122" t="s">
        <v>197</v>
      </c>
      <c r="C60" s="83"/>
      <c r="D60" s="113">
        <f t="shared" si="23"/>
        <v>0</v>
      </c>
      <c r="E60" s="123" t="s">
        <v>78</v>
      </c>
      <c r="F60" s="124" t="s">
        <v>77</v>
      </c>
      <c r="G60" s="125" t="s">
        <v>76</v>
      </c>
      <c r="H60" s="126"/>
      <c r="I60" s="127">
        <f t="shared" si="24"/>
        <v>0</v>
      </c>
      <c r="J60" s="127"/>
      <c r="K60" s="128">
        <f t="shared" si="25"/>
        <v>0</v>
      </c>
      <c r="L60" s="129"/>
      <c r="M60" s="128">
        <f t="shared" si="26"/>
        <v>0</v>
      </c>
      <c r="N60" s="126"/>
      <c r="O60" s="128">
        <f t="shared" si="27"/>
        <v>0</v>
      </c>
      <c r="P60" s="127"/>
      <c r="Q60" s="128">
        <f t="shared" si="28"/>
        <v>0</v>
      </c>
      <c r="R60" s="127"/>
      <c r="S60" s="128">
        <f t="shared" si="0"/>
        <v>0</v>
      </c>
      <c r="T60" s="126"/>
      <c r="U60" s="128">
        <f t="shared" si="1"/>
        <v>0</v>
      </c>
      <c r="V60" s="127"/>
      <c r="W60" s="128">
        <f t="shared" si="2"/>
        <v>0</v>
      </c>
      <c r="X60" s="127"/>
      <c r="Y60" s="128">
        <f t="shared" si="3"/>
        <v>0</v>
      </c>
      <c r="Z60" s="126"/>
      <c r="AA60" s="128">
        <f t="shared" si="4"/>
        <v>0</v>
      </c>
      <c r="AB60" s="127"/>
      <c r="AC60" s="128">
        <f t="shared" si="5"/>
        <v>0</v>
      </c>
      <c r="AD60" s="127"/>
      <c r="AE60" s="128">
        <f t="shared" si="6"/>
        <v>0</v>
      </c>
      <c r="AF60" s="127">
        <v>1</v>
      </c>
      <c r="AG60" s="128">
        <f t="shared" si="7"/>
        <v>0</v>
      </c>
      <c r="AH60" s="126"/>
      <c r="AI60" s="128">
        <f t="shared" si="8"/>
        <v>0</v>
      </c>
      <c r="AJ60" s="127"/>
      <c r="AK60" s="128">
        <f t="shared" si="9"/>
        <v>0</v>
      </c>
      <c r="AL60" s="127"/>
      <c r="AM60" s="128">
        <f t="shared" si="10"/>
        <v>0</v>
      </c>
      <c r="AN60" s="126"/>
      <c r="AO60" s="128">
        <f t="shared" si="11"/>
        <v>0</v>
      </c>
      <c r="AP60" s="127"/>
      <c r="AQ60" s="128">
        <f t="shared" si="12"/>
        <v>0</v>
      </c>
      <c r="AR60" s="127"/>
      <c r="AS60" s="128">
        <f t="shared" si="13"/>
        <v>0</v>
      </c>
      <c r="AT60" s="126"/>
      <c r="AU60" s="128">
        <f t="shared" si="14"/>
        <v>0</v>
      </c>
      <c r="AV60" s="126"/>
      <c r="AW60" s="128">
        <f t="shared" si="15"/>
        <v>0</v>
      </c>
      <c r="AX60" s="127"/>
      <c r="AY60" s="128">
        <f t="shared" si="16"/>
        <v>0</v>
      </c>
      <c r="AZ60" s="127"/>
      <c r="BA60" s="128">
        <f t="shared" si="17"/>
        <v>0</v>
      </c>
      <c r="BB60" s="126"/>
      <c r="BC60" s="128">
        <f t="shared" si="18"/>
        <v>0</v>
      </c>
      <c r="BD60" s="127"/>
      <c r="BE60" s="128">
        <f t="shared" si="19"/>
        <v>0</v>
      </c>
      <c r="BF60" s="127"/>
      <c r="BG60" s="128">
        <f t="shared" si="20"/>
        <v>0</v>
      </c>
      <c r="BH60" s="126"/>
      <c r="BI60" s="128">
        <f t="shared" si="21"/>
        <v>0</v>
      </c>
      <c r="BJ60" s="127"/>
      <c r="BK60" s="129">
        <f t="shared" si="22"/>
        <v>0</v>
      </c>
      <c r="BL60" s="121"/>
    </row>
    <row r="61" spans="1:64" ht="13.5" thickBot="1" x14ac:dyDescent="0.25">
      <c r="A61" s="111" t="s">
        <v>198</v>
      </c>
      <c r="B61" s="122" t="s">
        <v>199</v>
      </c>
      <c r="C61" s="83"/>
      <c r="D61" s="113">
        <f t="shared" si="23"/>
        <v>0</v>
      </c>
      <c r="E61" s="123" t="s">
        <v>78</v>
      </c>
      <c r="F61" s="124" t="s">
        <v>77</v>
      </c>
      <c r="G61" s="125" t="s">
        <v>76</v>
      </c>
      <c r="H61" s="126"/>
      <c r="I61" s="127">
        <f t="shared" si="24"/>
        <v>0</v>
      </c>
      <c r="J61" s="127"/>
      <c r="K61" s="128">
        <f t="shared" si="25"/>
        <v>0</v>
      </c>
      <c r="L61" s="129"/>
      <c r="M61" s="128">
        <f t="shared" si="26"/>
        <v>0</v>
      </c>
      <c r="N61" s="126"/>
      <c r="O61" s="128">
        <f t="shared" si="27"/>
        <v>0</v>
      </c>
      <c r="P61" s="127"/>
      <c r="Q61" s="128">
        <f t="shared" si="28"/>
        <v>0</v>
      </c>
      <c r="R61" s="127"/>
      <c r="S61" s="128">
        <f t="shared" si="0"/>
        <v>0</v>
      </c>
      <c r="T61" s="126"/>
      <c r="U61" s="128">
        <f t="shared" si="1"/>
        <v>0</v>
      </c>
      <c r="V61" s="127"/>
      <c r="W61" s="128">
        <f t="shared" si="2"/>
        <v>0</v>
      </c>
      <c r="X61" s="127"/>
      <c r="Y61" s="128">
        <f t="shared" si="3"/>
        <v>0</v>
      </c>
      <c r="Z61" s="126"/>
      <c r="AA61" s="128">
        <f t="shared" si="4"/>
        <v>0</v>
      </c>
      <c r="AB61" s="127"/>
      <c r="AC61" s="128">
        <f t="shared" si="5"/>
        <v>0</v>
      </c>
      <c r="AD61" s="127"/>
      <c r="AE61" s="128">
        <f t="shared" si="6"/>
        <v>0</v>
      </c>
      <c r="AF61" s="127"/>
      <c r="AG61" s="128">
        <f t="shared" si="7"/>
        <v>0</v>
      </c>
      <c r="AH61" s="126"/>
      <c r="AI61" s="128">
        <f t="shared" si="8"/>
        <v>0</v>
      </c>
      <c r="AJ61" s="127"/>
      <c r="AK61" s="128">
        <f t="shared" si="9"/>
        <v>0</v>
      </c>
      <c r="AL61" s="127"/>
      <c r="AM61" s="128">
        <f t="shared" si="10"/>
        <v>0</v>
      </c>
      <c r="AN61" s="126"/>
      <c r="AO61" s="128">
        <f t="shared" si="11"/>
        <v>0</v>
      </c>
      <c r="AP61" s="127"/>
      <c r="AQ61" s="128">
        <f t="shared" si="12"/>
        <v>0</v>
      </c>
      <c r="AR61" s="127"/>
      <c r="AS61" s="128">
        <f t="shared" si="13"/>
        <v>0</v>
      </c>
      <c r="AT61" s="126"/>
      <c r="AU61" s="128">
        <f t="shared" si="14"/>
        <v>0</v>
      </c>
      <c r="AV61" s="126"/>
      <c r="AW61" s="128">
        <f t="shared" si="15"/>
        <v>0</v>
      </c>
      <c r="AX61" s="127"/>
      <c r="AY61" s="128">
        <f t="shared" si="16"/>
        <v>0</v>
      </c>
      <c r="AZ61" s="127"/>
      <c r="BA61" s="128">
        <f t="shared" si="17"/>
        <v>0</v>
      </c>
      <c r="BB61" s="126"/>
      <c r="BC61" s="128">
        <f t="shared" si="18"/>
        <v>0</v>
      </c>
      <c r="BD61" s="127"/>
      <c r="BE61" s="128">
        <f t="shared" si="19"/>
        <v>0</v>
      </c>
      <c r="BF61" s="127"/>
      <c r="BG61" s="128">
        <f t="shared" si="20"/>
        <v>0</v>
      </c>
      <c r="BH61" s="126"/>
      <c r="BI61" s="128">
        <f t="shared" si="21"/>
        <v>0</v>
      </c>
      <c r="BJ61" s="127">
        <v>1</v>
      </c>
      <c r="BK61" s="129">
        <f t="shared" si="22"/>
        <v>0</v>
      </c>
      <c r="BL61" s="121"/>
    </row>
    <row r="62" spans="1:64" ht="13.5" thickBot="1" x14ac:dyDescent="0.25">
      <c r="A62" s="111" t="s">
        <v>200</v>
      </c>
      <c r="B62" s="122" t="s">
        <v>201</v>
      </c>
      <c r="C62" s="83"/>
      <c r="D62" s="113">
        <f t="shared" si="23"/>
        <v>0</v>
      </c>
      <c r="E62" s="123" t="s">
        <v>76</v>
      </c>
      <c r="F62" s="124" t="s">
        <v>77</v>
      </c>
      <c r="G62" s="125" t="s">
        <v>78</v>
      </c>
      <c r="H62" s="126"/>
      <c r="I62" s="127">
        <f t="shared" si="24"/>
        <v>0</v>
      </c>
      <c r="J62" s="127"/>
      <c r="K62" s="128">
        <f t="shared" si="25"/>
        <v>0</v>
      </c>
      <c r="L62" s="129"/>
      <c r="M62" s="128">
        <f t="shared" si="26"/>
        <v>0</v>
      </c>
      <c r="N62" s="126"/>
      <c r="O62" s="128">
        <f t="shared" si="27"/>
        <v>0</v>
      </c>
      <c r="P62" s="127"/>
      <c r="Q62" s="128">
        <f t="shared" si="28"/>
        <v>0</v>
      </c>
      <c r="R62" s="127"/>
      <c r="S62" s="128">
        <f t="shared" si="0"/>
        <v>0</v>
      </c>
      <c r="T62" s="126"/>
      <c r="U62" s="128">
        <f t="shared" si="1"/>
        <v>0</v>
      </c>
      <c r="V62" s="127"/>
      <c r="W62" s="128">
        <f t="shared" si="2"/>
        <v>0</v>
      </c>
      <c r="X62" s="127"/>
      <c r="Y62" s="128">
        <f t="shared" si="3"/>
        <v>0</v>
      </c>
      <c r="Z62" s="126"/>
      <c r="AA62" s="128">
        <f t="shared" si="4"/>
        <v>0</v>
      </c>
      <c r="AB62" s="127"/>
      <c r="AC62" s="128">
        <f t="shared" si="5"/>
        <v>0</v>
      </c>
      <c r="AD62" s="127"/>
      <c r="AE62" s="128">
        <f t="shared" si="6"/>
        <v>0</v>
      </c>
      <c r="AF62" s="127"/>
      <c r="AG62" s="128">
        <f t="shared" si="7"/>
        <v>0</v>
      </c>
      <c r="AH62" s="126"/>
      <c r="AI62" s="128">
        <f t="shared" si="8"/>
        <v>0</v>
      </c>
      <c r="AJ62" s="127"/>
      <c r="AK62" s="128">
        <f t="shared" si="9"/>
        <v>0</v>
      </c>
      <c r="AL62" s="127"/>
      <c r="AM62" s="128">
        <f t="shared" si="10"/>
        <v>0</v>
      </c>
      <c r="AN62" s="126">
        <v>1</v>
      </c>
      <c r="AO62" s="128">
        <f t="shared" si="11"/>
        <v>0</v>
      </c>
      <c r="AP62" s="127"/>
      <c r="AQ62" s="128">
        <f t="shared" si="12"/>
        <v>0</v>
      </c>
      <c r="AR62" s="127"/>
      <c r="AS62" s="128">
        <f t="shared" si="13"/>
        <v>0</v>
      </c>
      <c r="AT62" s="126"/>
      <c r="AU62" s="128">
        <f t="shared" si="14"/>
        <v>0</v>
      </c>
      <c r="AV62" s="126"/>
      <c r="AW62" s="128">
        <f t="shared" si="15"/>
        <v>0</v>
      </c>
      <c r="AX62" s="127"/>
      <c r="AY62" s="128">
        <f t="shared" si="16"/>
        <v>0</v>
      </c>
      <c r="AZ62" s="127"/>
      <c r="BA62" s="128">
        <f t="shared" si="17"/>
        <v>0</v>
      </c>
      <c r="BB62" s="126"/>
      <c r="BC62" s="128">
        <f t="shared" si="18"/>
        <v>0</v>
      </c>
      <c r="BD62" s="127"/>
      <c r="BE62" s="128">
        <f t="shared" si="19"/>
        <v>0</v>
      </c>
      <c r="BF62" s="127"/>
      <c r="BG62" s="128">
        <f t="shared" si="20"/>
        <v>0</v>
      </c>
      <c r="BH62" s="126"/>
      <c r="BI62" s="128">
        <f t="shared" si="21"/>
        <v>0</v>
      </c>
      <c r="BJ62" s="127"/>
      <c r="BK62" s="129">
        <f t="shared" si="22"/>
        <v>0</v>
      </c>
      <c r="BL62" s="121"/>
    </row>
    <row r="63" spans="1:64" ht="13.5" thickBot="1" x14ac:dyDescent="0.25">
      <c r="A63" s="111" t="s">
        <v>202</v>
      </c>
      <c r="B63" s="122" t="s">
        <v>203</v>
      </c>
      <c r="C63" s="83"/>
      <c r="D63" s="113">
        <f t="shared" si="23"/>
        <v>0</v>
      </c>
      <c r="E63" s="123" t="s">
        <v>78</v>
      </c>
      <c r="F63" s="124" t="s">
        <v>77</v>
      </c>
      <c r="G63" s="125" t="s">
        <v>76</v>
      </c>
      <c r="H63" s="126">
        <v>1</v>
      </c>
      <c r="I63" s="127">
        <f t="shared" si="24"/>
        <v>0</v>
      </c>
      <c r="J63" s="127"/>
      <c r="K63" s="128">
        <f t="shared" si="25"/>
        <v>0</v>
      </c>
      <c r="L63" s="129"/>
      <c r="M63" s="128">
        <f t="shared" si="26"/>
        <v>0</v>
      </c>
      <c r="N63" s="126"/>
      <c r="O63" s="128">
        <f t="shared" si="27"/>
        <v>0</v>
      </c>
      <c r="P63" s="127"/>
      <c r="Q63" s="128">
        <f t="shared" si="28"/>
        <v>0</v>
      </c>
      <c r="R63" s="127"/>
      <c r="S63" s="128">
        <f t="shared" si="0"/>
        <v>0</v>
      </c>
      <c r="T63" s="126"/>
      <c r="U63" s="128">
        <f t="shared" si="1"/>
        <v>0</v>
      </c>
      <c r="V63" s="127"/>
      <c r="W63" s="128">
        <f t="shared" si="2"/>
        <v>0</v>
      </c>
      <c r="X63" s="127"/>
      <c r="Y63" s="128">
        <f t="shared" si="3"/>
        <v>0</v>
      </c>
      <c r="Z63" s="126"/>
      <c r="AA63" s="128">
        <f t="shared" si="4"/>
        <v>0</v>
      </c>
      <c r="AB63" s="127"/>
      <c r="AC63" s="128">
        <f t="shared" si="5"/>
        <v>0</v>
      </c>
      <c r="AD63" s="127"/>
      <c r="AE63" s="128">
        <f t="shared" si="6"/>
        <v>0</v>
      </c>
      <c r="AF63" s="127"/>
      <c r="AG63" s="128">
        <f t="shared" si="7"/>
        <v>0</v>
      </c>
      <c r="AH63" s="126"/>
      <c r="AI63" s="128">
        <f t="shared" si="8"/>
        <v>0</v>
      </c>
      <c r="AJ63" s="127"/>
      <c r="AK63" s="128">
        <f t="shared" si="9"/>
        <v>0</v>
      </c>
      <c r="AL63" s="127"/>
      <c r="AM63" s="128">
        <f t="shared" si="10"/>
        <v>0</v>
      </c>
      <c r="AN63" s="126"/>
      <c r="AO63" s="128">
        <f t="shared" si="11"/>
        <v>0</v>
      </c>
      <c r="AP63" s="127"/>
      <c r="AQ63" s="128">
        <f t="shared" si="12"/>
        <v>0</v>
      </c>
      <c r="AR63" s="127"/>
      <c r="AS63" s="128">
        <f t="shared" si="13"/>
        <v>0</v>
      </c>
      <c r="AT63" s="126"/>
      <c r="AU63" s="128">
        <f t="shared" si="14"/>
        <v>0</v>
      </c>
      <c r="AV63" s="126"/>
      <c r="AW63" s="128">
        <f t="shared" si="15"/>
        <v>0</v>
      </c>
      <c r="AX63" s="127"/>
      <c r="AY63" s="128">
        <f t="shared" si="16"/>
        <v>0</v>
      </c>
      <c r="AZ63" s="127"/>
      <c r="BA63" s="128">
        <f t="shared" si="17"/>
        <v>0</v>
      </c>
      <c r="BB63" s="126"/>
      <c r="BC63" s="128">
        <f t="shared" si="18"/>
        <v>0</v>
      </c>
      <c r="BD63" s="127"/>
      <c r="BE63" s="128">
        <f t="shared" si="19"/>
        <v>0</v>
      </c>
      <c r="BF63" s="127"/>
      <c r="BG63" s="128">
        <f t="shared" si="20"/>
        <v>0</v>
      </c>
      <c r="BH63" s="126"/>
      <c r="BI63" s="128">
        <f t="shared" si="21"/>
        <v>0</v>
      </c>
      <c r="BJ63" s="127"/>
      <c r="BK63" s="129">
        <f t="shared" si="22"/>
        <v>0</v>
      </c>
      <c r="BL63" s="121"/>
    </row>
    <row r="64" spans="1:64" ht="13.5" thickBot="1" x14ac:dyDescent="0.25">
      <c r="A64" s="111" t="s">
        <v>204</v>
      </c>
      <c r="B64" s="122" t="s">
        <v>205</v>
      </c>
      <c r="C64" s="83"/>
      <c r="D64" s="113">
        <f t="shared" si="23"/>
        <v>0</v>
      </c>
      <c r="E64" s="123" t="s">
        <v>76</v>
      </c>
      <c r="F64" s="124" t="s">
        <v>77</v>
      </c>
      <c r="G64" s="125" t="s">
        <v>78</v>
      </c>
      <c r="H64" s="126"/>
      <c r="I64" s="127">
        <f t="shared" si="24"/>
        <v>0</v>
      </c>
      <c r="J64" s="127"/>
      <c r="K64" s="128">
        <f t="shared" si="25"/>
        <v>0</v>
      </c>
      <c r="L64" s="129"/>
      <c r="M64" s="128">
        <f t="shared" si="26"/>
        <v>0</v>
      </c>
      <c r="N64" s="126"/>
      <c r="O64" s="128">
        <f t="shared" si="27"/>
        <v>0</v>
      </c>
      <c r="P64" s="127"/>
      <c r="Q64" s="128">
        <f t="shared" si="28"/>
        <v>0</v>
      </c>
      <c r="R64" s="127"/>
      <c r="S64" s="128">
        <f t="shared" si="0"/>
        <v>0</v>
      </c>
      <c r="T64" s="126"/>
      <c r="U64" s="128">
        <f t="shared" si="1"/>
        <v>0</v>
      </c>
      <c r="V64" s="127"/>
      <c r="W64" s="128">
        <f t="shared" si="2"/>
        <v>0</v>
      </c>
      <c r="X64" s="127"/>
      <c r="Y64" s="128">
        <f t="shared" si="3"/>
        <v>0</v>
      </c>
      <c r="Z64" s="126"/>
      <c r="AA64" s="128">
        <f t="shared" si="4"/>
        <v>0</v>
      </c>
      <c r="AB64" s="127"/>
      <c r="AC64" s="128">
        <f t="shared" si="5"/>
        <v>0</v>
      </c>
      <c r="AD64" s="127"/>
      <c r="AE64" s="128">
        <f t="shared" si="6"/>
        <v>0</v>
      </c>
      <c r="AF64" s="127"/>
      <c r="AG64" s="128">
        <f t="shared" si="7"/>
        <v>0</v>
      </c>
      <c r="AH64" s="126"/>
      <c r="AI64" s="128">
        <f t="shared" si="8"/>
        <v>0</v>
      </c>
      <c r="AJ64" s="127"/>
      <c r="AK64" s="128">
        <f t="shared" si="9"/>
        <v>0</v>
      </c>
      <c r="AL64" s="127"/>
      <c r="AM64" s="128">
        <f t="shared" si="10"/>
        <v>0</v>
      </c>
      <c r="AN64" s="126"/>
      <c r="AO64" s="128">
        <f t="shared" si="11"/>
        <v>0</v>
      </c>
      <c r="AP64" s="127"/>
      <c r="AQ64" s="128">
        <f t="shared" si="12"/>
        <v>0</v>
      </c>
      <c r="AR64" s="127"/>
      <c r="AS64" s="128">
        <f t="shared" si="13"/>
        <v>0</v>
      </c>
      <c r="AT64" s="126"/>
      <c r="AU64" s="128">
        <f t="shared" si="14"/>
        <v>0</v>
      </c>
      <c r="AV64" s="126"/>
      <c r="AW64" s="128">
        <f t="shared" si="15"/>
        <v>0</v>
      </c>
      <c r="AX64" s="127"/>
      <c r="AY64" s="128">
        <f t="shared" si="16"/>
        <v>0</v>
      </c>
      <c r="AZ64" s="127">
        <v>1</v>
      </c>
      <c r="BA64" s="128">
        <f t="shared" si="17"/>
        <v>0</v>
      </c>
      <c r="BB64" s="126"/>
      <c r="BC64" s="128">
        <f t="shared" si="18"/>
        <v>0</v>
      </c>
      <c r="BD64" s="127"/>
      <c r="BE64" s="128">
        <f t="shared" si="19"/>
        <v>0</v>
      </c>
      <c r="BF64" s="127"/>
      <c r="BG64" s="128">
        <f t="shared" si="20"/>
        <v>0</v>
      </c>
      <c r="BH64" s="126"/>
      <c r="BI64" s="128">
        <f t="shared" si="21"/>
        <v>0</v>
      </c>
      <c r="BJ64" s="127"/>
      <c r="BK64" s="129">
        <f t="shared" si="22"/>
        <v>0</v>
      </c>
      <c r="BL64" s="121"/>
    </row>
    <row r="65" spans="1:64" ht="13.5" thickBot="1" x14ac:dyDescent="0.25">
      <c r="A65" s="111" t="s">
        <v>206</v>
      </c>
      <c r="B65" s="122" t="s">
        <v>207</v>
      </c>
      <c r="C65" s="83"/>
      <c r="D65" s="113">
        <f t="shared" si="23"/>
        <v>0</v>
      </c>
      <c r="E65" s="123" t="s">
        <v>76</v>
      </c>
      <c r="F65" s="124" t="s">
        <v>77</v>
      </c>
      <c r="G65" s="125" t="s">
        <v>78</v>
      </c>
      <c r="H65" s="126"/>
      <c r="I65" s="127">
        <f t="shared" si="24"/>
        <v>0</v>
      </c>
      <c r="J65" s="127"/>
      <c r="K65" s="128">
        <f t="shared" si="25"/>
        <v>0</v>
      </c>
      <c r="L65" s="129"/>
      <c r="M65" s="128">
        <f t="shared" si="26"/>
        <v>0</v>
      </c>
      <c r="N65" s="126"/>
      <c r="O65" s="128">
        <f t="shared" si="27"/>
        <v>0</v>
      </c>
      <c r="P65" s="127"/>
      <c r="Q65" s="128">
        <f t="shared" si="28"/>
        <v>0</v>
      </c>
      <c r="R65" s="127"/>
      <c r="S65" s="128">
        <f t="shared" si="0"/>
        <v>0</v>
      </c>
      <c r="T65" s="126"/>
      <c r="U65" s="128">
        <f t="shared" si="1"/>
        <v>0</v>
      </c>
      <c r="V65" s="127"/>
      <c r="W65" s="128">
        <f t="shared" si="2"/>
        <v>0</v>
      </c>
      <c r="X65" s="127"/>
      <c r="Y65" s="128">
        <f t="shared" si="3"/>
        <v>0</v>
      </c>
      <c r="Z65" s="126"/>
      <c r="AA65" s="128">
        <f t="shared" si="4"/>
        <v>0</v>
      </c>
      <c r="AB65" s="127"/>
      <c r="AC65" s="128">
        <f t="shared" si="5"/>
        <v>0</v>
      </c>
      <c r="AD65" s="127"/>
      <c r="AE65" s="128">
        <f t="shared" si="6"/>
        <v>0</v>
      </c>
      <c r="AF65" s="127"/>
      <c r="AG65" s="128">
        <f t="shared" si="7"/>
        <v>0</v>
      </c>
      <c r="AH65" s="126"/>
      <c r="AI65" s="128">
        <f t="shared" si="8"/>
        <v>0</v>
      </c>
      <c r="AJ65" s="127"/>
      <c r="AK65" s="128">
        <f t="shared" si="9"/>
        <v>0</v>
      </c>
      <c r="AL65" s="127"/>
      <c r="AM65" s="128">
        <f t="shared" si="10"/>
        <v>0</v>
      </c>
      <c r="AN65" s="126"/>
      <c r="AO65" s="128">
        <f t="shared" si="11"/>
        <v>0</v>
      </c>
      <c r="AP65" s="127"/>
      <c r="AQ65" s="128">
        <f t="shared" si="12"/>
        <v>0</v>
      </c>
      <c r="AR65" s="127"/>
      <c r="AS65" s="128">
        <f t="shared" si="13"/>
        <v>0</v>
      </c>
      <c r="AT65" s="126"/>
      <c r="AU65" s="128">
        <f t="shared" si="14"/>
        <v>0</v>
      </c>
      <c r="AV65" s="126"/>
      <c r="AW65" s="128">
        <f t="shared" si="15"/>
        <v>0</v>
      </c>
      <c r="AX65" s="127"/>
      <c r="AY65" s="128">
        <f t="shared" si="16"/>
        <v>0</v>
      </c>
      <c r="AZ65" s="127"/>
      <c r="BA65" s="128">
        <f t="shared" si="17"/>
        <v>0</v>
      </c>
      <c r="BB65" s="126"/>
      <c r="BC65" s="128">
        <f t="shared" si="18"/>
        <v>0</v>
      </c>
      <c r="BD65" s="127">
        <v>1</v>
      </c>
      <c r="BE65" s="128">
        <f t="shared" si="19"/>
        <v>0</v>
      </c>
      <c r="BF65" s="127"/>
      <c r="BG65" s="128">
        <f t="shared" si="20"/>
        <v>0</v>
      </c>
      <c r="BH65" s="126"/>
      <c r="BI65" s="128">
        <f t="shared" si="21"/>
        <v>0</v>
      </c>
      <c r="BJ65" s="127"/>
      <c r="BK65" s="129">
        <f t="shared" si="22"/>
        <v>0</v>
      </c>
      <c r="BL65" s="121"/>
    </row>
    <row r="66" spans="1:64" ht="13.5" thickBot="1" x14ac:dyDescent="0.25">
      <c r="A66" s="111" t="s">
        <v>208</v>
      </c>
      <c r="B66" s="122" t="s">
        <v>209</v>
      </c>
      <c r="C66" s="83"/>
      <c r="D66" s="113">
        <f t="shared" si="23"/>
        <v>0</v>
      </c>
      <c r="E66" s="123" t="s">
        <v>78</v>
      </c>
      <c r="F66" s="124" t="s">
        <v>77</v>
      </c>
      <c r="G66" s="125" t="s">
        <v>76</v>
      </c>
      <c r="H66" s="126"/>
      <c r="I66" s="127">
        <f t="shared" si="24"/>
        <v>0</v>
      </c>
      <c r="J66" s="127">
        <v>1</v>
      </c>
      <c r="K66" s="128">
        <f t="shared" si="25"/>
        <v>0</v>
      </c>
      <c r="L66" s="129"/>
      <c r="M66" s="128">
        <f t="shared" si="26"/>
        <v>0</v>
      </c>
      <c r="N66" s="126"/>
      <c r="O66" s="128">
        <f t="shared" si="27"/>
        <v>0</v>
      </c>
      <c r="P66" s="127"/>
      <c r="Q66" s="128">
        <f t="shared" si="28"/>
        <v>0</v>
      </c>
      <c r="R66" s="127"/>
      <c r="S66" s="128">
        <f t="shared" si="0"/>
        <v>0</v>
      </c>
      <c r="T66" s="126"/>
      <c r="U66" s="128">
        <f t="shared" si="1"/>
        <v>0</v>
      </c>
      <c r="V66" s="127"/>
      <c r="W66" s="128">
        <f t="shared" si="2"/>
        <v>0</v>
      </c>
      <c r="X66" s="127"/>
      <c r="Y66" s="128">
        <f t="shared" si="3"/>
        <v>0</v>
      </c>
      <c r="Z66" s="126"/>
      <c r="AA66" s="128">
        <f t="shared" si="4"/>
        <v>0</v>
      </c>
      <c r="AB66" s="127"/>
      <c r="AC66" s="128">
        <f t="shared" si="5"/>
        <v>0</v>
      </c>
      <c r="AD66" s="127"/>
      <c r="AE66" s="128">
        <f t="shared" si="6"/>
        <v>0</v>
      </c>
      <c r="AF66" s="127"/>
      <c r="AG66" s="128">
        <f t="shared" si="7"/>
        <v>0</v>
      </c>
      <c r="AH66" s="126"/>
      <c r="AI66" s="128">
        <f t="shared" si="8"/>
        <v>0</v>
      </c>
      <c r="AJ66" s="127"/>
      <c r="AK66" s="128">
        <f t="shared" si="9"/>
        <v>0</v>
      </c>
      <c r="AL66" s="127"/>
      <c r="AM66" s="128">
        <f t="shared" si="10"/>
        <v>0</v>
      </c>
      <c r="AN66" s="126"/>
      <c r="AO66" s="128">
        <f t="shared" si="11"/>
        <v>0</v>
      </c>
      <c r="AP66" s="127"/>
      <c r="AQ66" s="128">
        <f t="shared" si="12"/>
        <v>0</v>
      </c>
      <c r="AR66" s="127"/>
      <c r="AS66" s="128">
        <f t="shared" si="13"/>
        <v>0</v>
      </c>
      <c r="AT66" s="126"/>
      <c r="AU66" s="128">
        <f t="shared" si="14"/>
        <v>0</v>
      </c>
      <c r="AV66" s="126"/>
      <c r="AW66" s="128">
        <f t="shared" si="15"/>
        <v>0</v>
      </c>
      <c r="AX66" s="127"/>
      <c r="AY66" s="128">
        <f t="shared" si="16"/>
        <v>0</v>
      </c>
      <c r="AZ66" s="127"/>
      <c r="BA66" s="128">
        <f t="shared" si="17"/>
        <v>0</v>
      </c>
      <c r="BB66" s="126"/>
      <c r="BC66" s="128">
        <f t="shared" si="18"/>
        <v>0</v>
      </c>
      <c r="BD66" s="127"/>
      <c r="BE66" s="128">
        <f t="shared" si="19"/>
        <v>0</v>
      </c>
      <c r="BF66" s="127"/>
      <c r="BG66" s="128">
        <f t="shared" si="20"/>
        <v>0</v>
      </c>
      <c r="BH66" s="126"/>
      <c r="BI66" s="128">
        <f t="shared" si="21"/>
        <v>0</v>
      </c>
      <c r="BJ66" s="127"/>
      <c r="BK66" s="129">
        <f t="shared" si="22"/>
        <v>0</v>
      </c>
      <c r="BL66" s="121"/>
    </row>
    <row r="67" spans="1:64" ht="13.5" thickBot="1" x14ac:dyDescent="0.25">
      <c r="A67" s="111" t="s">
        <v>210</v>
      </c>
      <c r="B67" s="122" t="s">
        <v>211</v>
      </c>
      <c r="C67" s="83"/>
      <c r="D67" s="113">
        <f t="shared" si="23"/>
        <v>0</v>
      </c>
      <c r="E67" s="123" t="s">
        <v>78</v>
      </c>
      <c r="F67" s="124" t="s">
        <v>77</v>
      </c>
      <c r="G67" s="125" t="s">
        <v>76</v>
      </c>
      <c r="H67" s="126"/>
      <c r="I67" s="127">
        <f t="shared" si="24"/>
        <v>0</v>
      </c>
      <c r="J67" s="127"/>
      <c r="K67" s="128">
        <f t="shared" si="25"/>
        <v>0</v>
      </c>
      <c r="L67" s="129"/>
      <c r="M67" s="128">
        <f t="shared" si="26"/>
        <v>0</v>
      </c>
      <c r="N67" s="126"/>
      <c r="O67" s="128">
        <f t="shared" si="27"/>
        <v>0</v>
      </c>
      <c r="P67" s="127"/>
      <c r="Q67" s="128">
        <f t="shared" si="28"/>
        <v>0</v>
      </c>
      <c r="R67" s="127"/>
      <c r="S67" s="128">
        <f t="shared" si="0"/>
        <v>0</v>
      </c>
      <c r="T67" s="126"/>
      <c r="U67" s="128">
        <f t="shared" si="1"/>
        <v>0</v>
      </c>
      <c r="V67" s="127"/>
      <c r="W67" s="128">
        <f t="shared" si="2"/>
        <v>0</v>
      </c>
      <c r="X67" s="127"/>
      <c r="Y67" s="128">
        <f t="shared" si="3"/>
        <v>0</v>
      </c>
      <c r="Z67" s="126"/>
      <c r="AA67" s="128">
        <f t="shared" si="4"/>
        <v>0</v>
      </c>
      <c r="AB67" s="127"/>
      <c r="AC67" s="128">
        <f t="shared" si="5"/>
        <v>0</v>
      </c>
      <c r="AD67" s="127"/>
      <c r="AE67" s="128">
        <f t="shared" si="6"/>
        <v>0</v>
      </c>
      <c r="AF67" s="127"/>
      <c r="AG67" s="128">
        <f t="shared" si="7"/>
        <v>0</v>
      </c>
      <c r="AH67" s="126"/>
      <c r="AI67" s="128">
        <f t="shared" si="8"/>
        <v>0</v>
      </c>
      <c r="AJ67" s="127"/>
      <c r="AK67" s="128">
        <f t="shared" si="9"/>
        <v>0</v>
      </c>
      <c r="AL67" s="127"/>
      <c r="AM67" s="128">
        <f t="shared" si="10"/>
        <v>0</v>
      </c>
      <c r="AN67" s="126"/>
      <c r="AO67" s="128">
        <f t="shared" si="11"/>
        <v>0</v>
      </c>
      <c r="AP67" s="127"/>
      <c r="AQ67" s="128">
        <f t="shared" si="12"/>
        <v>0</v>
      </c>
      <c r="AR67" s="127"/>
      <c r="AS67" s="128">
        <f t="shared" si="13"/>
        <v>0</v>
      </c>
      <c r="AT67" s="126">
        <v>1</v>
      </c>
      <c r="AU67" s="128">
        <f t="shared" si="14"/>
        <v>0</v>
      </c>
      <c r="AV67" s="126"/>
      <c r="AW67" s="128">
        <f t="shared" si="15"/>
        <v>0</v>
      </c>
      <c r="AX67" s="127"/>
      <c r="AY67" s="128">
        <f t="shared" si="16"/>
        <v>0</v>
      </c>
      <c r="AZ67" s="127"/>
      <c r="BA67" s="128">
        <f t="shared" si="17"/>
        <v>0</v>
      </c>
      <c r="BB67" s="126"/>
      <c r="BC67" s="128">
        <f t="shared" si="18"/>
        <v>0</v>
      </c>
      <c r="BD67" s="127"/>
      <c r="BE67" s="128">
        <f t="shared" si="19"/>
        <v>0</v>
      </c>
      <c r="BF67" s="127"/>
      <c r="BG67" s="128">
        <f t="shared" si="20"/>
        <v>0</v>
      </c>
      <c r="BH67" s="126"/>
      <c r="BI67" s="128">
        <f t="shared" si="21"/>
        <v>0</v>
      </c>
      <c r="BJ67" s="127"/>
      <c r="BK67" s="129">
        <f t="shared" si="22"/>
        <v>0</v>
      </c>
      <c r="BL67" s="121"/>
    </row>
    <row r="68" spans="1:64" ht="13.5" thickBot="1" x14ac:dyDescent="0.25">
      <c r="A68" s="111" t="s">
        <v>212</v>
      </c>
      <c r="B68" s="122" t="s">
        <v>213</v>
      </c>
      <c r="C68" s="83"/>
      <c r="D68" s="113">
        <f t="shared" si="23"/>
        <v>0</v>
      </c>
      <c r="E68" s="123" t="s">
        <v>76</v>
      </c>
      <c r="F68" s="124" t="s">
        <v>77</v>
      </c>
      <c r="G68" s="125" t="s">
        <v>78</v>
      </c>
      <c r="H68" s="126"/>
      <c r="I68" s="127">
        <f t="shared" si="24"/>
        <v>0</v>
      </c>
      <c r="J68" s="127"/>
      <c r="K68" s="128">
        <f t="shared" si="25"/>
        <v>0</v>
      </c>
      <c r="L68" s="129"/>
      <c r="M68" s="128">
        <f t="shared" si="26"/>
        <v>0</v>
      </c>
      <c r="N68" s="126"/>
      <c r="O68" s="128">
        <f t="shared" si="27"/>
        <v>0</v>
      </c>
      <c r="P68" s="127"/>
      <c r="Q68" s="128">
        <f t="shared" si="28"/>
        <v>0</v>
      </c>
      <c r="R68" s="127"/>
      <c r="S68" s="128">
        <f t="shared" si="0"/>
        <v>0</v>
      </c>
      <c r="T68" s="126"/>
      <c r="U68" s="128">
        <f t="shared" si="1"/>
        <v>0</v>
      </c>
      <c r="V68" s="127"/>
      <c r="W68" s="128">
        <f t="shared" si="2"/>
        <v>0</v>
      </c>
      <c r="X68" s="127"/>
      <c r="Y68" s="128">
        <f t="shared" si="3"/>
        <v>0</v>
      </c>
      <c r="Z68" s="126"/>
      <c r="AA68" s="128">
        <f t="shared" si="4"/>
        <v>0</v>
      </c>
      <c r="AB68" s="127"/>
      <c r="AC68" s="128">
        <f t="shared" si="5"/>
        <v>0</v>
      </c>
      <c r="AD68" s="127"/>
      <c r="AE68" s="128">
        <f t="shared" si="6"/>
        <v>0</v>
      </c>
      <c r="AF68" s="127"/>
      <c r="AG68" s="128">
        <f t="shared" si="7"/>
        <v>0</v>
      </c>
      <c r="AH68" s="126"/>
      <c r="AI68" s="128">
        <f t="shared" si="8"/>
        <v>0</v>
      </c>
      <c r="AJ68" s="127"/>
      <c r="AK68" s="128">
        <f t="shared" si="9"/>
        <v>0</v>
      </c>
      <c r="AL68" s="127"/>
      <c r="AM68" s="128">
        <f t="shared" si="10"/>
        <v>0</v>
      </c>
      <c r="AN68" s="126">
        <v>1</v>
      </c>
      <c r="AO68" s="128">
        <f t="shared" si="11"/>
        <v>0</v>
      </c>
      <c r="AP68" s="127"/>
      <c r="AQ68" s="128">
        <f t="shared" si="12"/>
        <v>0</v>
      </c>
      <c r="AR68" s="127"/>
      <c r="AS68" s="128">
        <f t="shared" si="13"/>
        <v>0</v>
      </c>
      <c r="AT68" s="126"/>
      <c r="AU68" s="128">
        <f t="shared" si="14"/>
        <v>0</v>
      </c>
      <c r="AV68" s="126"/>
      <c r="AW68" s="128">
        <f t="shared" si="15"/>
        <v>0</v>
      </c>
      <c r="AX68" s="127"/>
      <c r="AY68" s="128">
        <f t="shared" si="16"/>
        <v>0</v>
      </c>
      <c r="AZ68" s="127"/>
      <c r="BA68" s="128">
        <f t="shared" si="17"/>
        <v>0</v>
      </c>
      <c r="BB68" s="126"/>
      <c r="BC68" s="128">
        <f t="shared" si="18"/>
        <v>0</v>
      </c>
      <c r="BD68" s="127"/>
      <c r="BE68" s="128">
        <f t="shared" si="19"/>
        <v>0</v>
      </c>
      <c r="BF68" s="127"/>
      <c r="BG68" s="128">
        <f t="shared" si="20"/>
        <v>0</v>
      </c>
      <c r="BH68" s="126"/>
      <c r="BI68" s="128">
        <f t="shared" si="21"/>
        <v>0</v>
      </c>
      <c r="BJ68" s="127"/>
      <c r="BK68" s="129">
        <f t="shared" si="22"/>
        <v>0</v>
      </c>
      <c r="BL68" s="121"/>
    </row>
    <row r="69" spans="1:64" ht="13.5" thickBot="1" x14ac:dyDescent="0.25">
      <c r="A69" s="111" t="s">
        <v>214</v>
      </c>
      <c r="B69" s="122" t="s">
        <v>215</v>
      </c>
      <c r="C69" s="83"/>
      <c r="D69" s="113">
        <f t="shared" si="23"/>
        <v>0</v>
      </c>
      <c r="E69" s="123" t="s">
        <v>76</v>
      </c>
      <c r="F69" s="124" t="s">
        <v>77</v>
      </c>
      <c r="G69" s="125" t="s">
        <v>78</v>
      </c>
      <c r="H69" s="126"/>
      <c r="I69" s="127">
        <f t="shared" si="24"/>
        <v>0</v>
      </c>
      <c r="J69" s="127"/>
      <c r="K69" s="128">
        <f t="shared" si="25"/>
        <v>0</v>
      </c>
      <c r="L69" s="129"/>
      <c r="M69" s="128">
        <f t="shared" si="26"/>
        <v>0</v>
      </c>
      <c r="N69" s="126"/>
      <c r="O69" s="128">
        <f t="shared" si="27"/>
        <v>0</v>
      </c>
      <c r="P69" s="127">
        <v>1</v>
      </c>
      <c r="Q69" s="128">
        <f t="shared" si="28"/>
        <v>0</v>
      </c>
      <c r="R69" s="127"/>
      <c r="S69" s="128">
        <f t="shared" ref="S69:S132" si="29">R69*$D69</f>
        <v>0</v>
      </c>
      <c r="T69" s="126"/>
      <c r="U69" s="128">
        <f t="shared" ref="U69:U132" si="30">T69*$D69</f>
        <v>0</v>
      </c>
      <c r="V69" s="127"/>
      <c r="W69" s="128">
        <f t="shared" ref="W69:W132" si="31">V69*$D69</f>
        <v>0</v>
      </c>
      <c r="X69" s="127"/>
      <c r="Y69" s="128">
        <f t="shared" ref="Y69:Y132" si="32">X69*$D69</f>
        <v>0</v>
      </c>
      <c r="Z69" s="126"/>
      <c r="AA69" s="128">
        <f t="shared" ref="AA69:AA132" si="33">Z69*$D69</f>
        <v>0</v>
      </c>
      <c r="AB69" s="127"/>
      <c r="AC69" s="128">
        <f t="shared" ref="AC69:AC132" si="34">AB69*$D69</f>
        <v>0</v>
      </c>
      <c r="AD69" s="127"/>
      <c r="AE69" s="128">
        <f t="shared" ref="AE69:AE132" si="35">AD69*$D69</f>
        <v>0</v>
      </c>
      <c r="AF69" s="127"/>
      <c r="AG69" s="128">
        <f t="shared" ref="AG69:AG132" si="36">AF69*$D69</f>
        <v>0</v>
      </c>
      <c r="AH69" s="126"/>
      <c r="AI69" s="128">
        <f t="shared" ref="AI69:AI132" si="37">AH69*$D69</f>
        <v>0</v>
      </c>
      <c r="AJ69" s="127"/>
      <c r="AK69" s="128">
        <f t="shared" ref="AK69:AK132" si="38">AJ69*$D69</f>
        <v>0</v>
      </c>
      <c r="AL69" s="127"/>
      <c r="AM69" s="128">
        <f t="shared" ref="AM69:AM132" si="39">AL69*$D69</f>
        <v>0</v>
      </c>
      <c r="AN69" s="126"/>
      <c r="AO69" s="128">
        <f t="shared" ref="AO69:AO132" si="40">AN69*$D69</f>
        <v>0</v>
      </c>
      <c r="AP69" s="127"/>
      <c r="AQ69" s="128">
        <f t="shared" ref="AQ69:AQ132" si="41">AP69*$D69</f>
        <v>0</v>
      </c>
      <c r="AR69" s="127"/>
      <c r="AS69" s="128">
        <f t="shared" ref="AS69:AS132" si="42">AR69*$D69</f>
        <v>0</v>
      </c>
      <c r="AT69" s="126"/>
      <c r="AU69" s="128">
        <f t="shared" ref="AU69:AU132" si="43">AT69*$D69</f>
        <v>0</v>
      </c>
      <c r="AV69" s="126"/>
      <c r="AW69" s="128">
        <f t="shared" ref="AW69:AW132" si="44">AV69*$D69</f>
        <v>0</v>
      </c>
      <c r="AX69" s="127"/>
      <c r="AY69" s="128">
        <f t="shared" ref="AY69:AY132" si="45">AX69*$D69</f>
        <v>0</v>
      </c>
      <c r="AZ69" s="127"/>
      <c r="BA69" s="128">
        <f t="shared" ref="BA69:BA132" si="46">AZ69*$D69</f>
        <v>0</v>
      </c>
      <c r="BB69" s="126"/>
      <c r="BC69" s="128">
        <f t="shared" ref="BC69:BC132" si="47">BB69*$D69</f>
        <v>0</v>
      </c>
      <c r="BD69" s="127"/>
      <c r="BE69" s="128">
        <f t="shared" ref="BE69:BE132" si="48">BD69*$D69</f>
        <v>0</v>
      </c>
      <c r="BF69" s="127"/>
      <c r="BG69" s="128">
        <f t="shared" ref="BG69:BG132" si="49">BF69*$D69</f>
        <v>0</v>
      </c>
      <c r="BH69" s="126"/>
      <c r="BI69" s="128">
        <f t="shared" ref="BI69:BI132" si="50">BH69*$D69</f>
        <v>0</v>
      </c>
      <c r="BJ69" s="127"/>
      <c r="BK69" s="129">
        <f t="shared" ref="BK69:BK132" si="51">BJ69*$D69</f>
        <v>0</v>
      </c>
      <c r="BL69" s="121"/>
    </row>
    <row r="70" spans="1:64" ht="13.5" thickBot="1" x14ac:dyDescent="0.25">
      <c r="A70" s="111" t="s">
        <v>216</v>
      </c>
      <c r="B70" s="122" t="s">
        <v>217</v>
      </c>
      <c r="C70" s="83"/>
      <c r="D70" s="113">
        <f t="shared" ref="D70:D133" si="52">IF(EXACT(C70,E70),$E$2,IF(EXACT(C70,F70),$F$2,IF(EXACT(C70,G70),$G$2,0)))</f>
        <v>0</v>
      </c>
      <c r="E70" s="123" t="s">
        <v>76</v>
      </c>
      <c r="F70" s="124" t="s">
        <v>77</v>
      </c>
      <c r="G70" s="125" t="s">
        <v>78</v>
      </c>
      <c r="H70" s="126"/>
      <c r="I70" s="127">
        <f t="shared" ref="I70:I133" si="53">H70*$D70</f>
        <v>0</v>
      </c>
      <c r="J70" s="127"/>
      <c r="K70" s="128">
        <f t="shared" ref="K70:K133" si="54">J70*$D70</f>
        <v>0</v>
      </c>
      <c r="L70" s="129"/>
      <c r="M70" s="128">
        <f t="shared" ref="M70:M133" si="55">L70*$D70</f>
        <v>0</v>
      </c>
      <c r="N70" s="126"/>
      <c r="O70" s="128">
        <f t="shared" ref="O70:O133" si="56">N70*$D70</f>
        <v>0</v>
      </c>
      <c r="P70" s="127"/>
      <c r="Q70" s="128">
        <f t="shared" ref="Q70:Q133" si="57">P70*$D70</f>
        <v>0</v>
      </c>
      <c r="R70" s="127"/>
      <c r="S70" s="128">
        <f t="shared" si="29"/>
        <v>0</v>
      </c>
      <c r="T70" s="126"/>
      <c r="U70" s="128">
        <f t="shared" si="30"/>
        <v>0</v>
      </c>
      <c r="V70" s="127"/>
      <c r="W70" s="128">
        <f t="shared" si="31"/>
        <v>0</v>
      </c>
      <c r="X70" s="127"/>
      <c r="Y70" s="128">
        <f t="shared" si="32"/>
        <v>0</v>
      </c>
      <c r="Z70" s="126"/>
      <c r="AA70" s="128">
        <f t="shared" si="33"/>
        <v>0</v>
      </c>
      <c r="AB70" s="127"/>
      <c r="AC70" s="128">
        <f t="shared" si="34"/>
        <v>0</v>
      </c>
      <c r="AD70" s="127"/>
      <c r="AE70" s="128">
        <f t="shared" si="35"/>
        <v>0</v>
      </c>
      <c r="AF70" s="127"/>
      <c r="AG70" s="128">
        <f t="shared" si="36"/>
        <v>0</v>
      </c>
      <c r="AH70" s="126"/>
      <c r="AI70" s="128">
        <f t="shared" si="37"/>
        <v>0</v>
      </c>
      <c r="AJ70" s="127"/>
      <c r="AK70" s="128">
        <f t="shared" si="38"/>
        <v>0</v>
      </c>
      <c r="AL70" s="127"/>
      <c r="AM70" s="128">
        <f t="shared" si="39"/>
        <v>0</v>
      </c>
      <c r="AN70" s="126"/>
      <c r="AO70" s="128">
        <f t="shared" si="40"/>
        <v>0</v>
      </c>
      <c r="AP70" s="127"/>
      <c r="AQ70" s="128">
        <f t="shared" si="41"/>
        <v>0</v>
      </c>
      <c r="AR70" s="127"/>
      <c r="AS70" s="128">
        <f t="shared" si="42"/>
        <v>0</v>
      </c>
      <c r="AT70" s="126"/>
      <c r="AU70" s="128">
        <f t="shared" si="43"/>
        <v>0</v>
      </c>
      <c r="AV70" s="126"/>
      <c r="AW70" s="128">
        <f t="shared" si="44"/>
        <v>0</v>
      </c>
      <c r="AX70" s="127"/>
      <c r="AY70" s="128">
        <f t="shared" si="45"/>
        <v>0</v>
      </c>
      <c r="AZ70" s="127"/>
      <c r="BA70" s="128">
        <f t="shared" si="46"/>
        <v>0</v>
      </c>
      <c r="BB70" s="126"/>
      <c r="BC70" s="128">
        <f t="shared" si="47"/>
        <v>0</v>
      </c>
      <c r="BD70" s="127"/>
      <c r="BE70" s="128">
        <f t="shared" si="48"/>
        <v>0</v>
      </c>
      <c r="BF70" s="127"/>
      <c r="BG70" s="128">
        <f t="shared" si="49"/>
        <v>0</v>
      </c>
      <c r="BH70" s="126"/>
      <c r="BI70" s="128">
        <f t="shared" si="50"/>
        <v>0</v>
      </c>
      <c r="BJ70" s="127">
        <v>1</v>
      </c>
      <c r="BK70" s="129">
        <f t="shared" si="51"/>
        <v>0</v>
      </c>
      <c r="BL70" s="121"/>
    </row>
    <row r="71" spans="1:64" ht="13.5" thickBot="1" x14ac:dyDescent="0.25">
      <c r="A71" s="111" t="s">
        <v>218</v>
      </c>
      <c r="B71" s="122" t="s">
        <v>219</v>
      </c>
      <c r="C71" s="83"/>
      <c r="D71" s="113">
        <f t="shared" si="52"/>
        <v>0</v>
      </c>
      <c r="E71" s="123" t="s">
        <v>76</v>
      </c>
      <c r="F71" s="124" t="s">
        <v>77</v>
      </c>
      <c r="G71" s="125" t="s">
        <v>78</v>
      </c>
      <c r="H71" s="126"/>
      <c r="I71" s="127">
        <f t="shared" si="53"/>
        <v>0</v>
      </c>
      <c r="J71" s="127"/>
      <c r="K71" s="128">
        <f t="shared" si="54"/>
        <v>0</v>
      </c>
      <c r="L71" s="129"/>
      <c r="M71" s="128">
        <f t="shared" si="55"/>
        <v>0</v>
      </c>
      <c r="N71" s="126"/>
      <c r="O71" s="128">
        <f t="shared" si="56"/>
        <v>0</v>
      </c>
      <c r="P71" s="127"/>
      <c r="Q71" s="128">
        <f t="shared" si="57"/>
        <v>0</v>
      </c>
      <c r="R71" s="127"/>
      <c r="S71" s="128">
        <f t="shared" si="29"/>
        <v>0</v>
      </c>
      <c r="T71" s="126"/>
      <c r="U71" s="128">
        <f t="shared" si="30"/>
        <v>0</v>
      </c>
      <c r="V71" s="127"/>
      <c r="W71" s="128">
        <f t="shared" si="31"/>
        <v>0</v>
      </c>
      <c r="X71" s="127"/>
      <c r="Y71" s="128">
        <f t="shared" si="32"/>
        <v>0</v>
      </c>
      <c r="Z71" s="126"/>
      <c r="AA71" s="128">
        <f t="shared" si="33"/>
        <v>0</v>
      </c>
      <c r="AB71" s="127"/>
      <c r="AC71" s="128">
        <f t="shared" si="34"/>
        <v>0</v>
      </c>
      <c r="AD71" s="127"/>
      <c r="AE71" s="128">
        <f t="shared" si="35"/>
        <v>0</v>
      </c>
      <c r="AF71" s="127"/>
      <c r="AG71" s="128">
        <f t="shared" si="36"/>
        <v>0</v>
      </c>
      <c r="AH71" s="126"/>
      <c r="AI71" s="128">
        <f t="shared" si="37"/>
        <v>0</v>
      </c>
      <c r="AJ71" s="127"/>
      <c r="AK71" s="128">
        <f t="shared" si="38"/>
        <v>0</v>
      </c>
      <c r="AL71" s="127"/>
      <c r="AM71" s="128">
        <f t="shared" si="39"/>
        <v>0</v>
      </c>
      <c r="AN71" s="126"/>
      <c r="AO71" s="128">
        <f t="shared" si="40"/>
        <v>0</v>
      </c>
      <c r="AP71" s="127"/>
      <c r="AQ71" s="128">
        <f t="shared" si="41"/>
        <v>0</v>
      </c>
      <c r="AR71" s="127"/>
      <c r="AS71" s="128">
        <f t="shared" si="42"/>
        <v>0</v>
      </c>
      <c r="AT71" s="126"/>
      <c r="AU71" s="128">
        <f t="shared" si="43"/>
        <v>0</v>
      </c>
      <c r="AV71" s="126"/>
      <c r="AW71" s="128">
        <f t="shared" si="44"/>
        <v>0</v>
      </c>
      <c r="AX71" s="127"/>
      <c r="AY71" s="128">
        <f t="shared" si="45"/>
        <v>0</v>
      </c>
      <c r="AZ71" s="127"/>
      <c r="BA71" s="128">
        <f t="shared" si="46"/>
        <v>0</v>
      </c>
      <c r="BB71" s="126"/>
      <c r="BC71" s="128">
        <f t="shared" si="47"/>
        <v>0</v>
      </c>
      <c r="BD71" s="127">
        <v>1</v>
      </c>
      <c r="BE71" s="128">
        <f t="shared" si="48"/>
        <v>0</v>
      </c>
      <c r="BF71" s="127"/>
      <c r="BG71" s="128">
        <f t="shared" si="49"/>
        <v>0</v>
      </c>
      <c r="BH71" s="126"/>
      <c r="BI71" s="128">
        <f t="shared" si="50"/>
        <v>0</v>
      </c>
      <c r="BJ71" s="127"/>
      <c r="BK71" s="129">
        <f t="shared" si="51"/>
        <v>0</v>
      </c>
      <c r="BL71" s="121"/>
    </row>
    <row r="72" spans="1:64" ht="13.5" thickBot="1" x14ac:dyDescent="0.25">
      <c r="A72" s="111" t="s">
        <v>220</v>
      </c>
      <c r="B72" s="122" t="s">
        <v>221</v>
      </c>
      <c r="C72" s="83"/>
      <c r="D72" s="113">
        <f t="shared" si="52"/>
        <v>0</v>
      </c>
      <c r="E72" s="123" t="s">
        <v>78</v>
      </c>
      <c r="F72" s="124" t="s">
        <v>77</v>
      </c>
      <c r="G72" s="125" t="s">
        <v>76</v>
      </c>
      <c r="H72" s="126"/>
      <c r="I72" s="127">
        <f t="shared" si="53"/>
        <v>0</v>
      </c>
      <c r="J72" s="127"/>
      <c r="K72" s="128">
        <f t="shared" si="54"/>
        <v>0</v>
      </c>
      <c r="L72" s="129">
        <v>1</v>
      </c>
      <c r="M72" s="128">
        <f t="shared" si="55"/>
        <v>0</v>
      </c>
      <c r="N72" s="126"/>
      <c r="O72" s="128">
        <f t="shared" si="56"/>
        <v>0</v>
      </c>
      <c r="P72" s="127"/>
      <c r="Q72" s="128">
        <f t="shared" si="57"/>
        <v>0</v>
      </c>
      <c r="R72" s="127"/>
      <c r="S72" s="128">
        <f t="shared" si="29"/>
        <v>0</v>
      </c>
      <c r="T72" s="126"/>
      <c r="U72" s="128">
        <f t="shared" si="30"/>
        <v>0</v>
      </c>
      <c r="V72" s="127"/>
      <c r="W72" s="128">
        <f t="shared" si="31"/>
        <v>0</v>
      </c>
      <c r="X72" s="127"/>
      <c r="Y72" s="128">
        <f t="shared" si="32"/>
        <v>0</v>
      </c>
      <c r="Z72" s="126"/>
      <c r="AA72" s="128">
        <f t="shared" si="33"/>
        <v>0</v>
      </c>
      <c r="AB72" s="127"/>
      <c r="AC72" s="128">
        <f t="shared" si="34"/>
        <v>0</v>
      </c>
      <c r="AD72" s="127"/>
      <c r="AE72" s="128">
        <f t="shared" si="35"/>
        <v>0</v>
      </c>
      <c r="AF72" s="127"/>
      <c r="AG72" s="128">
        <f t="shared" si="36"/>
        <v>0</v>
      </c>
      <c r="AH72" s="126"/>
      <c r="AI72" s="128">
        <f t="shared" si="37"/>
        <v>0</v>
      </c>
      <c r="AJ72" s="127"/>
      <c r="AK72" s="128">
        <f t="shared" si="38"/>
        <v>0</v>
      </c>
      <c r="AL72" s="127"/>
      <c r="AM72" s="128">
        <f t="shared" si="39"/>
        <v>0</v>
      </c>
      <c r="AN72" s="126"/>
      <c r="AO72" s="128">
        <f t="shared" si="40"/>
        <v>0</v>
      </c>
      <c r="AP72" s="127"/>
      <c r="AQ72" s="128">
        <f t="shared" si="41"/>
        <v>0</v>
      </c>
      <c r="AR72" s="127"/>
      <c r="AS72" s="128">
        <f t="shared" si="42"/>
        <v>0</v>
      </c>
      <c r="AT72" s="126"/>
      <c r="AU72" s="128">
        <f t="shared" si="43"/>
        <v>0</v>
      </c>
      <c r="AV72" s="126"/>
      <c r="AW72" s="128">
        <f t="shared" si="44"/>
        <v>0</v>
      </c>
      <c r="AX72" s="127"/>
      <c r="AY72" s="128">
        <f t="shared" si="45"/>
        <v>0</v>
      </c>
      <c r="AZ72" s="127"/>
      <c r="BA72" s="128">
        <f t="shared" si="46"/>
        <v>0</v>
      </c>
      <c r="BB72" s="126"/>
      <c r="BC72" s="128">
        <f t="shared" si="47"/>
        <v>0</v>
      </c>
      <c r="BD72" s="127"/>
      <c r="BE72" s="128">
        <f t="shared" si="48"/>
        <v>0</v>
      </c>
      <c r="BF72" s="127"/>
      <c r="BG72" s="128">
        <f t="shared" si="49"/>
        <v>0</v>
      </c>
      <c r="BH72" s="126"/>
      <c r="BI72" s="128">
        <f t="shared" si="50"/>
        <v>0</v>
      </c>
      <c r="BJ72" s="127"/>
      <c r="BK72" s="129">
        <f t="shared" si="51"/>
        <v>0</v>
      </c>
      <c r="BL72" s="121"/>
    </row>
    <row r="73" spans="1:64" ht="13.5" thickBot="1" x14ac:dyDescent="0.25">
      <c r="A73" s="111" t="s">
        <v>222</v>
      </c>
      <c r="B73" s="130" t="s">
        <v>223</v>
      </c>
      <c r="C73" s="83"/>
      <c r="D73" s="113">
        <f t="shared" si="52"/>
        <v>0</v>
      </c>
      <c r="E73" s="123" t="s">
        <v>78</v>
      </c>
      <c r="F73" s="124" t="s">
        <v>77</v>
      </c>
      <c r="G73" s="125" t="s">
        <v>76</v>
      </c>
      <c r="H73" s="126"/>
      <c r="I73" s="127">
        <f t="shared" si="53"/>
        <v>0</v>
      </c>
      <c r="J73" s="127"/>
      <c r="K73" s="128">
        <f t="shared" si="54"/>
        <v>0</v>
      </c>
      <c r="L73" s="129"/>
      <c r="M73" s="128">
        <f t="shared" si="55"/>
        <v>0</v>
      </c>
      <c r="N73" s="126"/>
      <c r="O73" s="128">
        <f t="shared" si="56"/>
        <v>0</v>
      </c>
      <c r="P73" s="127"/>
      <c r="Q73" s="128">
        <f t="shared" si="57"/>
        <v>0</v>
      </c>
      <c r="R73" s="127"/>
      <c r="S73" s="128">
        <f t="shared" si="29"/>
        <v>0</v>
      </c>
      <c r="T73" s="126"/>
      <c r="U73" s="128">
        <f t="shared" si="30"/>
        <v>0</v>
      </c>
      <c r="V73" s="127"/>
      <c r="W73" s="128">
        <f t="shared" si="31"/>
        <v>0</v>
      </c>
      <c r="X73" s="127">
        <v>1</v>
      </c>
      <c r="Y73" s="128">
        <f t="shared" si="32"/>
        <v>0</v>
      </c>
      <c r="Z73" s="126"/>
      <c r="AA73" s="128">
        <f t="shared" si="33"/>
        <v>0</v>
      </c>
      <c r="AB73" s="127"/>
      <c r="AC73" s="128">
        <f t="shared" si="34"/>
        <v>0</v>
      </c>
      <c r="AD73" s="127"/>
      <c r="AE73" s="128">
        <f t="shared" si="35"/>
        <v>0</v>
      </c>
      <c r="AF73" s="127"/>
      <c r="AG73" s="128">
        <f t="shared" si="36"/>
        <v>0</v>
      </c>
      <c r="AH73" s="126"/>
      <c r="AI73" s="128">
        <f t="shared" si="37"/>
        <v>0</v>
      </c>
      <c r="AJ73" s="127"/>
      <c r="AK73" s="128">
        <f t="shared" si="38"/>
        <v>0</v>
      </c>
      <c r="AL73" s="127"/>
      <c r="AM73" s="128">
        <f t="shared" si="39"/>
        <v>0</v>
      </c>
      <c r="AN73" s="126"/>
      <c r="AO73" s="128">
        <f t="shared" si="40"/>
        <v>0</v>
      </c>
      <c r="AP73" s="127"/>
      <c r="AQ73" s="128">
        <f t="shared" si="41"/>
        <v>0</v>
      </c>
      <c r="AR73" s="127"/>
      <c r="AS73" s="128">
        <f t="shared" si="42"/>
        <v>0</v>
      </c>
      <c r="AT73" s="126"/>
      <c r="AU73" s="128">
        <f t="shared" si="43"/>
        <v>0</v>
      </c>
      <c r="AV73" s="126"/>
      <c r="AW73" s="128">
        <f t="shared" si="44"/>
        <v>0</v>
      </c>
      <c r="AX73" s="127"/>
      <c r="AY73" s="128">
        <f t="shared" si="45"/>
        <v>0</v>
      </c>
      <c r="AZ73" s="127"/>
      <c r="BA73" s="128">
        <f t="shared" si="46"/>
        <v>0</v>
      </c>
      <c r="BB73" s="126"/>
      <c r="BC73" s="128">
        <f t="shared" si="47"/>
        <v>0</v>
      </c>
      <c r="BD73" s="127"/>
      <c r="BE73" s="128">
        <f t="shared" si="48"/>
        <v>0</v>
      </c>
      <c r="BF73" s="127"/>
      <c r="BG73" s="128">
        <f t="shared" si="49"/>
        <v>0</v>
      </c>
      <c r="BH73" s="126"/>
      <c r="BI73" s="128">
        <f t="shared" si="50"/>
        <v>0</v>
      </c>
      <c r="BJ73" s="127"/>
      <c r="BK73" s="129">
        <f t="shared" si="51"/>
        <v>0</v>
      </c>
      <c r="BL73" s="121"/>
    </row>
    <row r="74" spans="1:64" ht="13.5" thickBot="1" x14ac:dyDescent="0.25">
      <c r="A74" s="111" t="s">
        <v>224</v>
      </c>
      <c r="B74" s="122" t="s">
        <v>225</v>
      </c>
      <c r="C74" s="83"/>
      <c r="D74" s="113">
        <f t="shared" si="52"/>
        <v>0</v>
      </c>
      <c r="E74" s="123" t="s">
        <v>78</v>
      </c>
      <c r="F74" s="124" t="s">
        <v>77</v>
      </c>
      <c r="G74" s="125" t="s">
        <v>76</v>
      </c>
      <c r="H74" s="126">
        <v>1</v>
      </c>
      <c r="I74" s="127">
        <f t="shared" si="53"/>
        <v>0</v>
      </c>
      <c r="J74" s="127"/>
      <c r="K74" s="128">
        <f t="shared" si="54"/>
        <v>0</v>
      </c>
      <c r="L74" s="129"/>
      <c r="M74" s="128">
        <f t="shared" si="55"/>
        <v>0</v>
      </c>
      <c r="N74" s="126"/>
      <c r="O74" s="128">
        <f t="shared" si="56"/>
        <v>0</v>
      </c>
      <c r="P74" s="127"/>
      <c r="Q74" s="128">
        <f t="shared" si="57"/>
        <v>0</v>
      </c>
      <c r="R74" s="127"/>
      <c r="S74" s="128">
        <f t="shared" si="29"/>
        <v>0</v>
      </c>
      <c r="T74" s="126"/>
      <c r="U74" s="128">
        <f t="shared" si="30"/>
        <v>0</v>
      </c>
      <c r="V74" s="127"/>
      <c r="W74" s="128">
        <f t="shared" si="31"/>
        <v>0</v>
      </c>
      <c r="X74" s="127"/>
      <c r="Y74" s="128">
        <f t="shared" si="32"/>
        <v>0</v>
      </c>
      <c r="Z74" s="126"/>
      <c r="AA74" s="128">
        <f t="shared" si="33"/>
        <v>0</v>
      </c>
      <c r="AB74" s="127"/>
      <c r="AC74" s="128">
        <f t="shared" si="34"/>
        <v>0</v>
      </c>
      <c r="AD74" s="127"/>
      <c r="AE74" s="128">
        <f t="shared" si="35"/>
        <v>0</v>
      </c>
      <c r="AF74" s="127"/>
      <c r="AG74" s="128">
        <f t="shared" si="36"/>
        <v>0</v>
      </c>
      <c r="AH74" s="126"/>
      <c r="AI74" s="128">
        <f t="shared" si="37"/>
        <v>0</v>
      </c>
      <c r="AJ74" s="127"/>
      <c r="AK74" s="128">
        <f t="shared" si="38"/>
        <v>0</v>
      </c>
      <c r="AL74" s="127"/>
      <c r="AM74" s="128">
        <f t="shared" si="39"/>
        <v>0</v>
      </c>
      <c r="AN74" s="126"/>
      <c r="AO74" s="128">
        <f t="shared" si="40"/>
        <v>0</v>
      </c>
      <c r="AP74" s="127"/>
      <c r="AQ74" s="128">
        <f t="shared" si="41"/>
        <v>0</v>
      </c>
      <c r="AR74" s="127"/>
      <c r="AS74" s="128">
        <f t="shared" si="42"/>
        <v>0</v>
      </c>
      <c r="AT74" s="126"/>
      <c r="AU74" s="128">
        <f t="shared" si="43"/>
        <v>0</v>
      </c>
      <c r="AV74" s="126"/>
      <c r="AW74" s="128">
        <f t="shared" si="44"/>
        <v>0</v>
      </c>
      <c r="AX74" s="127"/>
      <c r="AY74" s="128">
        <f t="shared" si="45"/>
        <v>0</v>
      </c>
      <c r="AZ74" s="127"/>
      <c r="BA74" s="128">
        <f t="shared" si="46"/>
        <v>0</v>
      </c>
      <c r="BB74" s="126"/>
      <c r="BC74" s="128">
        <f t="shared" si="47"/>
        <v>0</v>
      </c>
      <c r="BD74" s="127"/>
      <c r="BE74" s="128">
        <f t="shared" si="48"/>
        <v>0</v>
      </c>
      <c r="BF74" s="127"/>
      <c r="BG74" s="128">
        <f t="shared" si="49"/>
        <v>0</v>
      </c>
      <c r="BH74" s="126"/>
      <c r="BI74" s="128">
        <f t="shared" si="50"/>
        <v>0</v>
      </c>
      <c r="BJ74" s="127"/>
      <c r="BK74" s="129">
        <f t="shared" si="51"/>
        <v>0</v>
      </c>
      <c r="BL74" s="121"/>
    </row>
    <row r="75" spans="1:64" ht="13.5" thickBot="1" x14ac:dyDescent="0.25">
      <c r="A75" s="111" t="s">
        <v>226</v>
      </c>
      <c r="B75" s="122" t="s">
        <v>227</v>
      </c>
      <c r="C75" s="83"/>
      <c r="D75" s="113">
        <f t="shared" si="52"/>
        <v>0</v>
      </c>
      <c r="E75" s="123" t="s">
        <v>76</v>
      </c>
      <c r="F75" s="124" t="s">
        <v>77</v>
      </c>
      <c r="G75" s="125" t="s">
        <v>78</v>
      </c>
      <c r="H75" s="126"/>
      <c r="I75" s="127">
        <f t="shared" si="53"/>
        <v>0</v>
      </c>
      <c r="J75" s="127"/>
      <c r="K75" s="128">
        <f t="shared" si="54"/>
        <v>0</v>
      </c>
      <c r="L75" s="129"/>
      <c r="M75" s="128">
        <f t="shared" si="55"/>
        <v>0</v>
      </c>
      <c r="N75" s="126"/>
      <c r="O75" s="128">
        <f t="shared" si="56"/>
        <v>0</v>
      </c>
      <c r="P75" s="127"/>
      <c r="Q75" s="128">
        <f t="shared" si="57"/>
        <v>0</v>
      </c>
      <c r="R75" s="127"/>
      <c r="S75" s="128">
        <f t="shared" si="29"/>
        <v>0</v>
      </c>
      <c r="T75" s="126"/>
      <c r="U75" s="128">
        <f t="shared" si="30"/>
        <v>0</v>
      </c>
      <c r="V75" s="127"/>
      <c r="W75" s="128">
        <f t="shared" si="31"/>
        <v>0</v>
      </c>
      <c r="X75" s="127"/>
      <c r="Y75" s="128">
        <f t="shared" si="32"/>
        <v>0</v>
      </c>
      <c r="Z75" s="126"/>
      <c r="AA75" s="128">
        <f t="shared" si="33"/>
        <v>0</v>
      </c>
      <c r="AB75" s="127"/>
      <c r="AC75" s="128">
        <f t="shared" si="34"/>
        <v>0</v>
      </c>
      <c r="AD75" s="127"/>
      <c r="AE75" s="128">
        <f t="shared" si="35"/>
        <v>0</v>
      </c>
      <c r="AF75" s="127"/>
      <c r="AG75" s="128">
        <f t="shared" si="36"/>
        <v>0</v>
      </c>
      <c r="AH75" s="126"/>
      <c r="AI75" s="128">
        <f t="shared" si="37"/>
        <v>0</v>
      </c>
      <c r="AJ75" s="127"/>
      <c r="AK75" s="128">
        <f t="shared" si="38"/>
        <v>0</v>
      </c>
      <c r="AL75" s="127"/>
      <c r="AM75" s="128">
        <f t="shared" si="39"/>
        <v>0</v>
      </c>
      <c r="AN75" s="126"/>
      <c r="AO75" s="128">
        <f t="shared" si="40"/>
        <v>0</v>
      </c>
      <c r="AP75" s="127">
        <v>1</v>
      </c>
      <c r="AQ75" s="128">
        <f t="shared" si="41"/>
        <v>0</v>
      </c>
      <c r="AR75" s="127"/>
      <c r="AS75" s="128">
        <f t="shared" si="42"/>
        <v>0</v>
      </c>
      <c r="AT75" s="126"/>
      <c r="AU75" s="128">
        <f t="shared" si="43"/>
        <v>0</v>
      </c>
      <c r="AV75" s="126"/>
      <c r="AW75" s="128">
        <f t="shared" si="44"/>
        <v>0</v>
      </c>
      <c r="AX75" s="127"/>
      <c r="AY75" s="128">
        <f t="shared" si="45"/>
        <v>0</v>
      </c>
      <c r="AZ75" s="127"/>
      <c r="BA75" s="128">
        <f t="shared" si="46"/>
        <v>0</v>
      </c>
      <c r="BB75" s="126"/>
      <c r="BC75" s="128">
        <f t="shared" si="47"/>
        <v>0</v>
      </c>
      <c r="BD75" s="127"/>
      <c r="BE75" s="128">
        <f t="shared" si="48"/>
        <v>0</v>
      </c>
      <c r="BF75" s="127"/>
      <c r="BG75" s="128">
        <f t="shared" si="49"/>
        <v>0</v>
      </c>
      <c r="BH75" s="126"/>
      <c r="BI75" s="128">
        <f t="shared" si="50"/>
        <v>0</v>
      </c>
      <c r="BJ75" s="127"/>
      <c r="BK75" s="129">
        <f t="shared" si="51"/>
        <v>0</v>
      </c>
      <c r="BL75" s="121"/>
    </row>
    <row r="76" spans="1:64" ht="13.5" thickBot="1" x14ac:dyDescent="0.25">
      <c r="A76" s="111" t="s">
        <v>228</v>
      </c>
      <c r="B76" s="122" t="s">
        <v>229</v>
      </c>
      <c r="C76" s="83"/>
      <c r="D76" s="113">
        <f t="shared" si="52"/>
        <v>0</v>
      </c>
      <c r="E76" s="123" t="s">
        <v>76</v>
      </c>
      <c r="F76" s="124" t="s">
        <v>77</v>
      </c>
      <c r="G76" s="125" t="s">
        <v>78</v>
      </c>
      <c r="H76" s="126"/>
      <c r="I76" s="127">
        <f t="shared" si="53"/>
        <v>0</v>
      </c>
      <c r="J76" s="127"/>
      <c r="K76" s="128">
        <f t="shared" si="54"/>
        <v>0</v>
      </c>
      <c r="L76" s="129"/>
      <c r="M76" s="128">
        <f t="shared" si="55"/>
        <v>0</v>
      </c>
      <c r="N76" s="126"/>
      <c r="O76" s="128">
        <f t="shared" si="56"/>
        <v>0</v>
      </c>
      <c r="P76" s="127"/>
      <c r="Q76" s="128">
        <f t="shared" si="57"/>
        <v>0</v>
      </c>
      <c r="R76" s="127"/>
      <c r="S76" s="128">
        <f t="shared" si="29"/>
        <v>0</v>
      </c>
      <c r="T76" s="126">
        <v>1</v>
      </c>
      <c r="U76" s="128">
        <f t="shared" si="30"/>
        <v>0</v>
      </c>
      <c r="V76" s="127"/>
      <c r="W76" s="128">
        <f t="shared" si="31"/>
        <v>0</v>
      </c>
      <c r="X76" s="127"/>
      <c r="Y76" s="128">
        <f t="shared" si="32"/>
        <v>0</v>
      </c>
      <c r="Z76" s="126"/>
      <c r="AA76" s="128">
        <f t="shared" si="33"/>
        <v>0</v>
      </c>
      <c r="AB76" s="127"/>
      <c r="AC76" s="128">
        <f t="shared" si="34"/>
        <v>0</v>
      </c>
      <c r="AD76" s="127"/>
      <c r="AE76" s="128">
        <f t="shared" si="35"/>
        <v>0</v>
      </c>
      <c r="AF76" s="127"/>
      <c r="AG76" s="128">
        <f t="shared" si="36"/>
        <v>0</v>
      </c>
      <c r="AH76" s="126"/>
      <c r="AI76" s="128">
        <f t="shared" si="37"/>
        <v>0</v>
      </c>
      <c r="AJ76" s="127"/>
      <c r="AK76" s="128">
        <f t="shared" si="38"/>
        <v>0</v>
      </c>
      <c r="AL76" s="127"/>
      <c r="AM76" s="128">
        <f t="shared" si="39"/>
        <v>0</v>
      </c>
      <c r="AN76" s="126"/>
      <c r="AO76" s="128">
        <f t="shared" si="40"/>
        <v>0</v>
      </c>
      <c r="AP76" s="127"/>
      <c r="AQ76" s="128">
        <f t="shared" si="41"/>
        <v>0</v>
      </c>
      <c r="AR76" s="127"/>
      <c r="AS76" s="128">
        <f t="shared" si="42"/>
        <v>0</v>
      </c>
      <c r="AT76" s="126"/>
      <c r="AU76" s="128">
        <f t="shared" si="43"/>
        <v>0</v>
      </c>
      <c r="AV76" s="126"/>
      <c r="AW76" s="128">
        <f t="shared" si="44"/>
        <v>0</v>
      </c>
      <c r="AX76" s="127"/>
      <c r="AY76" s="128">
        <f t="shared" si="45"/>
        <v>0</v>
      </c>
      <c r="AZ76" s="127"/>
      <c r="BA76" s="128">
        <f t="shared" si="46"/>
        <v>0</v>
      </c>
      <c r="BB76" s="126"/>
      <c r="BC76" s="128">
        <f t="shared" si="47"/>
        <v>0</v>
      </c>
      <c r="BD76" s="127"/>
      <c r="BE76" s="128">
        <f t="shared" si="48"/>
        <v>0</v>
      </c>
      <c r="BF76" s="127"/>
      <c r="BG76" s="128">
        <f t="shared" si="49"/>
        <v>0</v>
      </c>
      <c r="BH76" s="126"/>
      <c r="BI76" s="128">
        <f t="shared" si="50"/>
        <v>0</v>
      </c>
      <c r="BJ76" s="127"/>
      <c r="BK76" s="129">
        <f t="shared" si="51"/>
        <v>0</v>
      </c>
      <c r="BL76" s="121"/>
    </row>
    <row r="77" spans="1:64" ht="13.5" thickBot="1" x14ac:dyDescent="0.25">
      <c r="A77" s="111" t="s">
        <v>230</v>
      </c>
      <c r="B77" s="122" t="s">
        <v>231</v>
      </c>
      <c r="C77" s="83"/>
      <c r="D77" s="113">
        <f t="shared" si="52"/>
        <v>0</v>
      </c>
      <c r="E77" s="123" t="s">
        <v>76</v>
      </c>
      <c r="F77" s="124" t="s">
        <v>77</v>
      </c>
      <c r="G77" s="125" t="s">
        <v>78</v>
      </c>
      <c r="H77" s="126"/>
      <c r="I77" s="127">
        <f t="shared" si="53"/>
        <v>0</v>
      </c>
      <c r="J77" s="127"/>
      <c r="K77" s="128">
        <f t="shared" si="54"/>
        <v>0</v>
      </c>
      <c r="L77" s="129"/>
      <c r="M77" s="128">
        <f t="shared" si="55"/>
        <v>0</v>
      </c>
      <c r="N77" s="126"/>
      <c r="O77" s="128">
        <f t="shared" si="56"/>
        <v>0</v>
      </c>
      <c r="P77" s="127"/>
      <c r="Q77" s="128">
        <f t="shared" si="57"/>
        <v>0</v>
      </c>
      <c r="R77" s="127"/>
      <c r="S77" s="128">
        <f t="shared" si="29"/>
        <v>0</v>
      </c>
      <c r="T77" s="126"/>
      <c r="U77" s="128">
        <f t="shared" si="30"/>
        <v>0</v>
      </c>
      <c r="V77" s="127"/>
      <c r="W77" s="128">
        <f t="shared" si="31"/>
        <v>0</v>
      </c>
      <c r="X77" s="127"/>
      <c r="Y77" s="128">
        <f t="shared" si="32"/>
        <v>0</v>
      </c>
      <c r="Z77" s="126"/>
      <c r="AA77" s="128">
        <f t="shared" si="33"/>
        <v>0</v>
      </c>
      <c r="AB77" s="127"/>
      <c r="AC77" s="128">
        <f t="shared" si="34"/>
        <v>0</v>
      </c>
      <c r="AD77" s="127"/>
      <c r="AE77" s="128">
        <f t="shared" si="35"/>
        <v>0</v>
      </c>
      <c r="AF77" s="127"/>
      <c r="AG77" s="128">
        <f t="shared" si="36"/>
        <v>0</v>
      </c>
      <c r="AH77" s="126"/>
      <c r="AI77" s="128">
        <f t="shared" si="37"/>
        <v>0</v>
      </c>
      <c r="AJ77" s="127"/>
      <c r="AK77" s="128">
        <f t="shared" si="38"/>
        <v>0</v>
      </c>
      <c r="AL77" s="127"/>
      <c r="AM77" s="128">
        <f t="shared" si="39"/>
        <v>0</v>
      </c>
      <c r="AN77" s="126"/>
      <c r="AO77" s="128">
        <f t="shared" si="40"/>
        <v>0</v>
      </c>
      <c r="AP77" s="127"/>
      <c r="AQ77" s="128">
        <f t="shared" si="41"/>
        <v>0</v>
      </c>
      <c r="AR77" s="127"/>
      <c r="AS77" s="128">
        <f t="shared" si="42"/>
        <v>0</v>
      </c>
      <c r="AT77" s="126"/>
      <c r="AU77" s="128">
        <f t="shared" si="43"/>
        <v>0</v>
      </c>
      <c r="AV77" s="126"/>
      <c r="AW77" s="128">
        <f t="shared" si="44"/>
        <v>0</v>
      </c>
      <c r="AX77" s="127"/>
      <c r="AY77" s="128">
        <f t="shared" si="45"/>
        <v>0</v>
      </c>
      <c r="AZ77" s="127"/>
      <c r="BA77" s="128">
        <f t="shared" si="46"/>
        <v>0</v>
      </c>
      <c r="BB77" s="126"/>
      <c r="BC77" s="128">
        <f t="shared" si="47"/>
        <v>0</v>
      </c>
      <c r="BD77" s="127"/>
      <c r="BE77" s="128">
        <f t="shared" si="48"/>
        <v>0</v>
      </c>
      <c r="BF77" s="127"/>
      <c r="BG77" s="128">
        <f t="shared" si="49"/>
        <v>0</v>
      </c>
      <c r="BH77" s="126">
        <v>1</v>
      </c>
      <c r="BI77" s="128">
        <f t="shared" si="50"/>
        <v>0</v>
      </c>
      <c r="BJ77" s="127"/>
      <c r="BK77" s="129">
        <f t="shared" si="51"/>
        <v>0</v>
      </c>
      <c r="BL77" s="121"/>
    </row>
    <row r="78" spans="1:64" ht="13.5" thickBot="1" x14ac:dyDescent="0.25">
      <c r="A78" s="111" t="s">
        <v>232</v>
      </c>
      <c r="B78" s="122" t="s">
        <v>233</v>
      </c>
      <c r="C78" s="83"/>
      <c r="D78" s="113">
        <f t="shared" si="52"/>
        <v>0</v>
      </c>
      <c r="E78" s="123" t="s">
        <v>78</v>
      </c>
      <c r="F78" s="124" t="s">
        <v>77</v>
      </c>
      <c r="G78" s="125" t="s">
        <v>76</v>
      </c>
      <c r="H78" s="126"/>
      <c r="I78" s="127">
        <f t="shared" si="53"/>
        <v>0</v>
      </c>
      <c r="J78" s="127"/>
      <c r="K78" s="128">
        <f t="shared" si="54"/>
        <v>0</v>
      </c>
      <c r="L78" s="129"/>
      <c r="M78" s="128">
        <f t="shared" si="55"/>
        <v>0</v>
      </c>
      <c r="N78" s="126"/>
      <c r="O78" s="128">
        <f t="shared" si="56"/>
        <v>0</v>
      </c>
      <c r="P78" s="127"/>
      <c r="Q78" s="128">
        <f t="shared" si="57"/>
        <v>0</v>
      </c>
      <c r="R78" s="127"/>
      <c r="S78" s="128">
        <f t="shared" si="29"/>
        <v>0</v>
      </c>
      <c r="T78" s="126"/>
      <c r="U78" s="128">
        <f t="shared" si="30"/>
        <v>0</v>
      </c>
      <c r="V78" s="127"/>
      <c r="W78" s="128">
        <f t="shared" si="31"/>
        <v>0</v>
      </c>
      <c r="X78" s="127"/>
      <c r="Y78" s="128">
        <f t="shared" si="32"/>
        <v>0</v>
      </c>
      <c r="Z78" s="126"/>
      <c r="AA78" s="128">
        <f t="shared" si="33"/>
        <v>0</v>
      </c>
      <c r="AB78" s="127"/>
      <c r="AC78" s="128">
        <f t="shared" si="34"/>
        <v>0</v>
      </c>
      <c r="AD78" s="127"/>
      <c r="AE78" s="128">
        <f t="shared" si="35"/>
        <v>0</v>
      </c>
      <c r="AF78" s="127"/>
      <c r="AG78" s="128">
        <f t="shared" si="36"/>
        <v>0</v>
      </c>
      <c r="AH78" s="126"/>
      <c r="AI78" s="128">
        <f t="shared" si="37"/>
        <v>0</v>
      </c>
      <c r="AJ78" s="127"/>
      <c r="AK78" s="128">
        <f t="shared" si="38"/>
        <v>0</v>
      </c>
      <c r="AL78" s="127"/>
      <c r="AM78" s="128">
        <f t="shared" si="39"/>
        <v>0</v>
      </c>
      <c r="AN78" s="126"/>
      <c r="AO78" s="128">
        <f t="shared" si="40"/>
        <v>0</v>
      </c>
      <c r="AP78" s="127"/>
      <c r="AQ78" s="128">
        <f t="shared" si="41"/>
        <v>0</v>
      </c>
      <c r="AR78" s="127"/>
      <c r="AS78" s="128">
        <f t="shared" si="42"/>
        <v>0</v>
      </c>
      <c r="AT78" s="126"/>
      <c r="AU78" s="128">
        <f t="shared" si="43"/>
        <v>0</v>
      </c>
      <c r="AV78" s="126"/>
      <c r="AW78" s="128">
        <f t="shared" si="44"/>
        <v>0</v>
      </c>
      <c r="AX78" s="127"/>
      <c r="AY78" s="128">
        <f t="shared" si="45"/>
        <v>0</v>
      </c>
      <c r="AZ78" s="127"/>
      <c r="BA78" s="128">
        <f t="shared" si="46"/>
        <v>0</v>
      </c>
      <c r="BB78" s="126"/>
      <c r="BC78" s="128">
        <f t="shared" si="47"/>
        <v>0</v>
      </c>
      <c r="BD78" s="127">
        <v>1</v>
      </c>
      <c r="BE78" s="128">
        <f t="shared" si="48"/>
        <v>0</v>
      </c>
      <c r="BF78" s="127"/>
      <c r="BG78" s="128">
        <f t="shared" si="49"/>
        <v>0</v>
      </c>
      <c r="BH78" s="126"/>
      <c r="BI78" s="128">
        <f t="shared" si="50"/>
        <v>0</v>
      </c>
      <c r="BJ78" s="127"/>
      <c r="BK78" s="129">
        <f t="shared" si="51"/>
        <v>0</v>
      </c>
      <c r="BL78" s="121"/>
    </row>
    <row r="79" spans="1:64" ht="13.5" thickBot="1" x14ac:dyDescent="0.25">
      <c r="A79" s="111" t="s">
        <v>234</v>
      </c>
      <c r="B79" s="122" t="s">
        <v>235</v>
      </c>
      <c r="C79" s="83"/>
      <c r="D79" s="113">
        <f t="shared" si="52"/>
        <v>0</v>
      </c>
      <c r="E79" s="123" t="s">
        <v>76</v>
      </c>
      <c r="F79" s="124" t="s">
        <v>77</v>
      </c>
      <c r="G79" s="125" t="s">
        <v>78</v>
      </c>
      <c r="H79" s="126"/>
      <c r="I79" s="127">
        <f t="shared" si="53"/>
        <v>0</v>
      </c>
      <c r="J79" s="127"/>
      <c r="K79" s="128">
        <f t="shared" si="54"/>
        <v>0</v>
      </c>
      <c r="L79" s="129"/>
      <c r="M79" s="128">
        <f t="shared" si="55"/>
        <v>0</v>
      </c>
      <c r="N79" s="126"/>
      <c r="O79" s="128">
        <f t="shared" si="56"/>
        <v>0</v>
      </c>
      <c r="P79" s="127"/>
      <c r="Q79" s="128">
        <f t="shared" si="57"/>
        <v>0</v>
      </c>
      <c r="R79" s="127"/>
      <c r="S79" s="128">
        <f t="shared" si="29"/>
        <v>0</v>
      </c>
      <c r="T79" s="126"/>
      <c r="U79" s="128">
        <f t="shared" si="30"/>
        <v>0</v>
      </c>
      <c r="V79" s="127"/>
      <c r="W79" s="128">
        <f t="shared" si="31"/>
        <v>0</v>
      </c>
      <c r="X79" s="127"/>
      <c r="Y79" s="128">
        <f t="shared" si="32"/>
        <v>0</v>
      </c>
      <c r="Z79" s="126"/>
      <c r="AA79" s="128">
        <f t="shared" si="33"/>
        <v>0</v>
      </c>
      <c r="AB79" s="127"/>
      <c r="AC79" s="128">
        <f t="shared" si="34"/>
        <v>0</v>
      </c>
      <c r="AD79" s="127"/>
      <c r="AE79" s="128">
        <f t="shared" si="35"/>
        <v>0</v>
      </c>
      <c r="AF79" s="127"/>
      <c r="AG79" s="128">
        <f t="shared" si="36"/>
        <v>0</v>
      </c>
      <c r="AH79" s="126"/>
      <c r="AI79" s="128">
        <f t="shared" si="37"/>
        <v>0</v>
      </c>
      <c r="AJ79" s="127">
        <v>1</v>
      </c>
      <c r="AK79" s="128">
        <f t="shared" si="38"/>
        <v>0</v>
      </c>
      <c r="AL79" s="127"/>
      <c r="AM79" s="128">
        <f t="shared" si="39"/>
        <v>0</v>
      </c>
      <c r="AN79" s="126"/>
      <c r="AO79" s="128">
        <f t="shared" si="40"/>
        <v>0</v>
      </c>
      <c r="AP79" s="127"/>
      <c r="AQ79" s="128">
        <f t="shared" si="41"/>
        <v>0</v>
      </c>
      <c r="AR79" s="127"/>
      <c r="AS79" s="128">
        <f t="shared" si="42"/>
        <v>0</v>
      </c>
      <c r="AT79" s="126"/>
      <c r="AU79" s="128">
        <f t="shared" si="43"/>
        <v>0</v>
      </c>
      <c r="AV79" s="126"/>
      <c r="AW79" s="128">
        <f t="shared" si="44"/>
        <v>0</v>
      </c>
      <c r="AX79" s="127"/>
      <c r="AY79" s="128">
        <f t="shared" si="45"/>
        <v>0</v>
      </c>
      <c r="AZ79" s="127"/>
      <c r="BA79" s="128">
        <f t="shared" si="46"/>
        <v>0</v>
      </c>
      <c r="BB79" s="126"/>
      <c r="BC79" s="128">
        <f t="shared" si="47"/>
        <v>0</v>
      </c>
      <c r="BD79" s="127"/>
      <c r="BE79" s="128">
        <f t="shared" si="48"/>
        <v>0</v>
      </c>
      <c r="BF79" s="127"/>
      <c r="BG79" s="128">
        <f t="shared" si="49"/>
        <v>0</v>
      </c>
      <c r="BH79" s="126"/>
      <c r="BI79" s="128">
        <f t="shared" si="50"/>
        <v>0</v>
      </c>
      <c r="BJ79" s="127"/>
      <c r="BK79" s="129">
        <f t="shared" si="51"/>
        <v>0</v>
      </c>
      <c r="BL79" s="121"/>
    </row>
    <row r="80" spans="1:64" ht="13.5" thickBot="1" x14ac:dyDescent="0.25">
      <c r="A80" s="111" t="s">
        <v>236</v>
      </c>
      <c r="B80" s="122" t="s">
        <v>237</v>
      </c>
      <c r="C80" s="83"/>
      <c r="D80" s="113">
        <f t="shared" si="52"/>
        <v>0</v>
      </c>
      <c r="E80" s="123" t="s">
        <v>78</v>
      </c>
      <c r="F80" s="124" t="s">
        <v>77</v>
      </c>
      <c r="G80" s="125" t="s">
        <v>76</v>
      </c>
      <c r="H80" s="126"/>
      <c r="I80" s="127">
        <f t="shared" si="53"/>
        <v>0</v>
      </c>
      <c r="J80" s="127"/>
      <c r="K80" s="128">
        <f t="shared" si="54"/>
        <v>0</v>
      </c>
      <c r="L80" s="129">
        <v>1</v>
      </c>
      <c r="M80" s="128">
        <f t="shared" si="55"/>
        <v>0</v>
      </c>
      <c r="N80" s="126"/>
      <c r="O80" s="128">
        <f t="shared" si="56"/>
        <v>0</v>
      </c>
      <c r="P80" s="127"/>
      <c r="Q80" s="128">
        <f t="shared" si="57"/>
        <v>0</v>
      </c>
      <c r="R80" s="127"/>
      <c r="S80" s="128">
        <f t="shared" si="29"/>
        <v>0</v>
      </c>
      <c r="T80" s="126"/>
      <c r="U80" s="128">
        <f t="shared" si="30"/>
        <v>0</v>
      </c>
      <c r="V80" s="127"/>
      <c r="W80" s="128">
        <f t="shared" si="31"/>
        <v>0</v>
      </c>
      <c r="X80" s="127"/>
      <c r="Y80" s="128">
        <f t="shared" si="32"/>
        <v>0</v>
      </c>
      <c r="Z80" s="126"/>
      <c r="AA80" s="128">
        <f t="shared" si="33"/>
        <v>0</v>
      </c>
      <c r="AB80" s="127"/>
      <c r="AC80" s="128">
        <f t="shared" si="34"/>
        <v>0</v>
      </c>
      <c r="AD80" s="127"/>
      <c r="AE80" s="128">
        <f t="shared" si="35"/>
        <v>0</v>
      </c>
      <c r="AF80" s="127"/>
      <c r="AG80" s="128">
        <f t="shared" si="36"/>
        <v>0</v>
      </c>
      <c r="AH80" s="126"/>
      <c r="AI80" s="128">
        <f t="shared" si="37"/>
        <v>0</v>
      </c>
      <c r="AJ80" s="127"/>
      <c r="AK80" s="128">
        <f t="shared" si="38"/>
        <v>0</v>
      </c>
      <c r="AL80" s="127"/>
      <c r="AM80" s="128">
        <f t="shared" si="39"/>
        <v>0</v>
      </c>
      <c r="AN80" s="126"/>
      <c r="AO80" s="128">
        <f t="shared" si="40"/>
        <v>0</v>
      </c>
      <c r="AP80" s="127"/>
      <c r="AQ80" s="128">
        <f t="shared" si="41"/>
        <v>0</v>
      </c>
      <c r="AR80" s="127"/>
      <c r="AS80" s="128">
        <f t="shared" si="42"/>
        <v>0</v>
      </c>
      <c r="AT80" s="126"/>
      <c r="AU80" s="128">
        <f t="shared" si="43"/>
        <v>0</v>
      </c>
      <c r="AV80" s="126"/>
      <c r="AW80" s="128">
        <f t="shared" si="44"/>
        <v>0</v>
      </c>
      <c r="AX80" s="127"/>
      <c r="AY80" s="128">
        <f t="shared" si="45"/>
        <v>0</v>
      </c>
      <c r="AZ80" s="127"/>
      <c r="BA80" s="128">
        <f t="shared" si="46"/>
        <v>0</v>
      </c>
      <c r="BB80" s="126"/>
      <c r="BC80" s="128">
        <f t="shared" si="47"/>
        <v>0</v>
      </c>
      <c r="BD80" s="127"/>
      <c r="BE80" s="128">
        <f t="shared" si="48"/>
        <v>0</v>
      </c>
      <c r="BF80" s="127"/>
      <c r="BG80" s="128">
        <f t="shared" si="49"/>
        <v>0</v>
      </c>
      <c r="BH80" s="126"/>
      <c r="BI80" s="128">
        <f t="shared" si="50"/>
        <v>0</v>
      </c>
      <c r="BJ80" s="127"/>
      <c r="BK80" s="129">
        <f t="shared" si="51"/>
        <v>0</v>
      </c>
      <c r="BL80" s="121"/>
    </row>
    <row r="81" spans="1:64" ht="13.5" thickBot="1" x14ac:dyDescent="0.25">
      <c r="A81" s="111" t="s">
        <v>238</v>
      </c>
      <c r="B81" s="122" t="s">
        <v>239</v>
      </c>
      <c r="C81" s="83"/>
      <c r="D81" s="113">
        <f t="shared" si="52"/>
        <v>0</v>
      </c>
      <c r="E81" s="123" t="s">
        <v>76</v>
      </c>
      <c r="F81" s="124" t="s">
        <v>77</v>
      </c>
      <c r="G81" s="125" t="s">
        <v>78</v>
      </c>
      <c r="H81" s="126"/>
      <c r="I81" s="127">
        <f t="shared" si="53"/>
        <v>0</v>
      </c>
      <c r="J81" s="127"/>
      <c r="K81" s="128">
        <f t="shared" si="54"/>
        <v>0</v>
      </c>
      <c r="L81" s="129"/>
      <c r="M81" s="128">
        <f t="shared" si="55"/>
        <v>0</v>
      </c>
      <c r="N81" s="126"/>
      <c r="O81" s="128">
        <f t="shared" si="56"/>
        <v>0</v>
      </c>
      <c r="P81" s="127"/>
      <c r="Q81" s="128">
        <f t="shared" si="57"/>
        <v>0</v>
      </c>
      <c r="R81" s="127"/>
      <c r="S81" s="128">
        <f t="shared" si="29"/>
        <v>0</v>
      </c>
      <c r="T81" s="126"/>
      <c r="U81" s="128">
        <f t="shared" si="30"/>
        <v>0</v>
      </c>
      <c r="V81" s="127"/>
      <c r="W81" s="128">
        <f t="shared" si="31"/>
        <v>0</v>
      </c>
      <c r="X81" s="127"/>
      <c r="Y81" s="128">
        <f t="shared" si="32"/>
        <v>0</v>
      </c>
      <c r="Z81" s="126"/>
      <c r="AA81" s="128">
        <f t="shared" si="33"/>
        <v>0</v>
      </c>
      <c r="AB81" s="127"/>
      <c r="AC81" s="128">
        <f t="shared" si="34"/>
        <v>0</v>
      </c>
      <c r="AD81" s="127"/>
      <c r="AE81" s="128">
        <f t="shared" si="35"/>
        <v>0</v>
      </c>
      <c r="AF81" s="127"/>
      <c r="AG81" s="128">
        <f t="shared" si="36"/>
        <v>0</v>
      </c>
      <c r="AH81" s="126"/>
      <c r="AI81" s="128">
        <f t="shared" si="37"/>
        <v>0</v>
      </c>
      <c r="AJ81" s="127"/>
      <c r="AK81" s="128">
        <f t="shared" si="38"/>
        <v>0</v>
      </c>
      <c r="AL81" s="127"/>
      <c r="AM81" s="128">
        <f t="shared" si="39"/>
        <v>0</v>
      </c>
      <c r="AN81" s="126"/>
      <c r="AO81" s="128">
        <f t="shared" si="40"/>
        <v>0</v>
      </c>
      <c r="AP81" s="127">
        <v>1</v>
      </c>
      <c r="AQ81" s="128">
        <f t="shared" si="41"/>
        <v>0</v>
      </c>
      <c r="AR81" s="127"/>
      <c r="AS81" s="128">
        <f t="shared" si="42"/>
        <v>0</v>
      </c>
      <c r="AT81" s="126"/>
      <c r="AU81" s="128">
        <f t="shared" si="43"/>
        <v>0</v>
      </c>
      <c r="AV81" s="126"/>
      <c r="AW81" s="128">
        <f t="shared" si="44"/>
        <v>0</v>
      </c>
      <c r="AX81" s="127"/>
      <c r="AY81" s="128">
        <f t="shared" si="45"/>
        <v>0</v>
      </c>
      <c r="AZ81" s="127"/>
      <c r="BA81" s="128">
        <f t="shared" si="46"/>
        <v>0</v>
      </c>
      <c r="BB81" s="126"/>
      <c r="BC81" s="128">
        <f t="shared" si="47"/>
        <v>0</v>
      </c>
      <c r="BD81" s="127"/>
      <c r="BE81" s="128">
        <f t="shared" si="48"/>
        <v>0</v>
      </c>
      <c r="BF81" s="127"/>
      <c r="BG81" s="128">
        <f t="shared" si="49"/>
        <v>0</v>
      </c>
      <c r="BH81" s="126"/>
      <c r="BI81" s="128">
        <f t="shared" si="50"/>
        <v>0</v>
      </c>
      <c r="BJ81" s="127"/>
      <c r="BK81" s="129">
        <f t="shared" si="51"/>
        <v>0</v>
      </c>
      <c r="BL81" s="121"/>
    </row>
    <row r="82" spans="1:64" ht="13.5" thickBot="1" x14ac:dyDescent="0.25">
      <c r="A82" s="111" t="s">
        <v>240</v>
      </c>
      <c r="B82" s="122" t="s">
        <v>241</v>
      </c>
      <c r="C82" s="83"/>
      <c r="D82" s="113">
        <f t="shared" si="52"/>
        <v>0</v>
      </c>
      <c r="E82" s="123" t="s">
        <v>76</v>
      </c>
      <c r="F82" s="124" t="s">
        <v>77</v>
      </c>
      <c r="G82" s="125" t="s">
        <v>78</v>
      </c>
      <c r="H82" s="126"/>
      <c r="I82" s="127">
        <f t="shared" si="53"/>
        <v>0</v>
      </c>
      <c r="J82" s="127"/>
      <c r="K82" s="128">
        <f t="shared" si="54"/>
        <v>0</v>
      </c>
      <c r="L82" s="129"/>
      <c r="M82" s="128">
        <f t="shared" si="55"/>
        <v>0</v>
      </c>
      <c r="N82" s="126"/>
      <c r="O82" s="128">
        <f t="shared" si="56"/>
        <v>0</v>
      </c>
      <c r="P82" s="127"/>
      <c r="Q82" s="128">
        <f t="shared" si="57"/>
        <v>0</v>
      </c>
      <c r="R82" s="127"/>
      <c r="S82" s="128">
        <f t="shared" si="29"/>
        <v>0</v>
      </c>
      <c r="T82" s="126"/>
      <c r="U82" s="128">
        <f t="shared" si="30"/>
        <v>0</v>
      </c>
      <c r="V82" s="127"/>
      <c r="W82" s="128">
        <f t="shared" si="31"/>
        <v>0</v>
      </c>
      <c r="X82" s="127"/>
      <c r="Y82" s="128">
        <f t="shared" si="32"/>
        <v>0</v>
      </c>
      <c r="Z82" s="126"/>
      <c r="AA82" s="128">
        <f t="shared" si="33"/>
        <v>0</v>
      </c>
      <c r="AB82" s="127"/>
      <c r="AC82" s="128">
        <f t="shared" si="34"/>
        <v>0</v>
      </c>
      <c r="AD82" s="127"/>
      <c r="AE82" s="128">
        <f t="shared" si="35"/>
        <v>0</v>
      </c>
      <c r="AF82" s="127"/>
      <c r="AG82" s="128">
        <f t="shared" si="36"/>
        <v>0</v>
      </c>
      <c r="AH82" s="126"/>
      <c r="AI82" s="128">
        <f t="shared" si="37"/>
        <v>0</v>
      </c>
      <c r="AJ82" s="127">
        <v>1</v>
      </c>
      <c r="AK82" s="128">
        <f t="shared" si="38"/>
        <v>0</v>
      </c>
      <c r="AL82" s="127"/>
      <c r="AM82" s="128">
        <f t="shared" si="39"/>
        <v>0</v>
      </c>
      <c r="AN82" s="126"/>
      <c r="AO82" s="128">
        <f t="shared" si="40"/>
        <v>0</v>
      </c>
      <c r="AP82" s="127"/>
      <c r="AQ82" s="128">
        <f t="shared" si="41"/>
        <v>0</v>
      </c>
      <c r="AR82" s="127"/>
      <c r="AS82" s="128">
        <f t="shared" si="42"/>
        <v>0</v>
      </c>
      <c r="AT82" s="126"/>
      <c r="AU82" s="128">
        <f t="shared" si="43"/>
        <v>0</v>
      </c>
      <c r="AV82" s="126"/>
      <c r="AW82" s="128">
        <f t="shared" si="44"/>
        <v>0</v>
      </c>
      <c r="AX82" s="127"/>
      <c r="AY82" s="128">
        <f t="shared" si="45"/>
        <v>0</v>
      </c>
      <c r="AZ82" s="127"/>
      <c r="BA82" s="128">
        <f t="shared" si="46"/>
        <v>0</v>
      </c>
      <c r="BB82" s="126"/>
      <c r="BC82" s="128">
        <f t="shared" si="47"/>
        <v>0</v>
      </c>
      <c r="BD82" s="127"/>
      <c r="BE82" s="128">
        <f t="shared" si="48"/>
        <v>0</v>
      </c>
      <c r="BF82" s="127"/>
      <c r="BG82" s="128">
        <f t="shared" si="49"/>
        <v>0</v>
      </c>
      <c r="BH82" s="126"/>
      <c r="BI82" s="128">
        <f t="shared" si="50"/>
        <v>0</v>
      </c>
      <c r="BJ82" s="127"/>
      <c r="BK82" s="129">
        <f t="shared" si="51"/>
        <v>0</v>
      </c>
      <c r="BL82" s="121"/>
    </row>
    <row r="83" spans="1:64" ht="13.5" thickBot="1" x14ac:dyDescent="0.25">
      <c r="A83" s="111" t="s">
        <v>242</v>
      </c>
      <c r="B83" s="122" t="s">
        <v>243</v>
      </c>
      <c r="C83" s="83"/>
      <c r="D83" s="113">
        <f t="shared" si="52"/>
        <v>0</v>
      </c>
      <c r="E83" s="123" t="s">
        <v>76</v>
      </c>
      <c r="F83" s="124" t="s">
        <v>77</v>
      </c>
      <c r="G83" s="125" t="s">
        <v>78</v>
      </c>
      <c r="H83" s="126"/>
      <c r="I83" s="127">
        <f t="shared" si="53"/>
        <v>0</v>
      </c>
      <c r="J83" s="127"/>
      <c r="K83" s="128">
        <f t="shared" si="54"/>
        <v>0</v>
      </c>
      <c r="L83" s="129"/>
      <c r="M83" s="128">
        <f t="shared" si="55"/>
        <v>0</v>
      </c>
      <c r="N83" s="126"/>
      <c r="O83" s="128">
        <f t="shared" si="56"/>
        <v>0</v>
      </c>
      <c r="P83" s="127"/>
      <c r="Q83" s="128">
        <f t="shared" si="57"/>
        <v>0</v>
      </c>
      <c r="R83" s="127"/>
      <c r="S83" s="128">
        <f t="shared" si="29"/>
        <v>0</v>
      </c>
      <c r="T83" s="126">
        <v>1</v>
      </c>
      <c r="U83" s="128">
        <f t="shared" si="30"/>
        <v>0</v>
      </c>
      <c r="V83" s="127"/>
      <c r="W83" s="128">
        <f t="shared" si="31"/>
        <v>0</v>
      </c>
      <c r="X83" s="127"/>
      <c r="Y83" s="128">
        <f t="shared" si="32"/>
        <v>0</v>
      </c>
      <c r="Z83" s="126"/>
      <c r="AA83" s="128">
        <f t="shared" si="33"/>
        <v>0</v>
      </c>
      <c r="AB83" s="127"/>
      <c r="AC83" s="128">
        <f t="shared" si="34"/>
        <v>0</v>
      </c>
      <c r="AD83" s="127"/>
      <c r="AE83" s="128">
        <f t="shared" si="35"/>
        <v>0</v>
      </c>
      <c r="AF83" s="127"/>
      <c r="AG83" s="128">
        <f t="shared" si="36"/>
        <v>0</v>
      </c>
      <c r="AH83" s="126"/>
      <c r="AI83" s="128">
        <f t="shared" si="37"/>
        <v>0</v>
      </c>
      <c r="AJ83" s="127"/>
      <c r="AK83" s="128">
        <f t="shared" si="38"/>
        <v>0</v>
      </c>
      <c r="AL83" s="127"/>
      <c r="AM83" s="128">
        <f t="shared" si="39"/>
        <v>0</v>
      </c>
      <c r="AN83" s="126"/>
      <c r="AO83" s="128">
        <f t="shared" si="40"/>
        <v>0</v>
      </c>
      <c r="AP83" s="127"/>
      <c r="AQ83" s="128">
        <f t="shared" si="41"/>
        <v>0</v>
      </c>
      <c r="AR83" s="127"/>
      <c r="AS83" s="128">
        <f t="shared" si="42"/>
        <v>0</v>
      </c>
      <c r="AT83" s="126"/>
      <c r="AU83" s="128">
        <f t="shared" si="43"/>
        <v>0</v>
      </c>
      <c r="AV83" s="126"/>
      <c r="AW83" s="128">
        <f t="shared" si="44"/>
        <v>0</v>
      </c>
      <c r="AX83" s="127"/>
      <c r="AY83" s="128">
        <f t="shared" si="45"/>
        <v>0</v>
      </c>
      <c r="AZ83" s="127"/>
      <c r="BA83" s="128">
        <f t="shared" si="46"/>
        <v>0</v>
      </c>
      <c r="BB83" s="126"/>
      <c r="BC83" s="128">
        <f t="shared" si="47"/>
        <v>0</v>
      </c>
      <c r="BD83" s="127"/>
      <c r="BE83" s="128">
        <f t="shared" si="48"/>
        <v>0</v>
      </c>
      <c r="BF83" s="127"/>
      <c r="BG83" s="128">
        <f t="shared" si="49"/>
        <v>0</v>
      </c>
      <c r="BH83" s="126"/>
      <c r="BI83" s="128">
        <f t="shared" si="50"/>
        <v>0</v>
      </c>
      <c r="BJ83" s="127"/>
      <c r="BK83" s="129">
        <f t="shared" si="51"/>
        <v>0</v>
      </c>
      <c r="BL83" s="121"/>
    </row>
    <row r="84" spans="1:64" ht="13.5" thickBot="1" x14ac:dyDescent="0.25">
      <c r="A84" s="111" t="s">
        <v>244</v>
      </c>
      <c r="B84" s="122" t="s">
        <v>245</v>
      </c>
      <c r="C84" s="83"/>
      <c r="D84" s="113">
        <f t="shared" si="52"/>
        <v>0</v>
      </c>
      <c r="E84" s="123" t="s">
        <v>76</v>
      </c>
      <c r="F84" s="124" t="s">
        <v>77</v>
      </c>
      <c r="G84" s="125" t="s">
        <v>78</v>
      </c>
      <c r="H84" s="126"/>
      <c r="I84" s="127">
        <f t="shared" si="53"/>
        <v>0</v>
      </c>
      <c r="J84" s="127"/>
      <c r="K84" s="128">
        <f t="shared" si="54"/>
        <v>0</v>
      </c>
      <c r="L84" s="129"/>
      <c r="M84" s="128">
        <f t="shared" si="55"/>
        <v>0</v>
      </c>
      <c r="N84" s="126"/>
      <c r="O84" s="128">
        <f t="shared" si="56"/>
        <v>0</v>
      </c>
      <c r="P84" s="127"/>
      <c r="Q84" s="128">
        <f t="shared" si="57"/>
        <v>0</v>
      </c>
      <c r="R84" s="127"/>
      <c r="S84" s="128">
        <f t="shared" si="29"/>
        <v>0</v>
      </c>
      <c r="T84" s="126"/>
      <c r="U84" s="128">
        <f t="shared" si="30"/>
        <v>0</v>
      </c>
      <c r="V84" s="127"/>
      <c r="W84" s="128">
        <f t="shared" si="31"/>
        <v>0</v>
      </c>
      <c r="X84" s="127"/>
      <c r="Y84" s="128">
        <f t="shared" si="32"/>
        <v>0</v>
      </c>
      <c r="Z84" s="126"/>
      <c r="AA84" s="128">
        <f t="shared" si="33"/>
        <v>0</v>
      </c>
      <c r="AB84" s="127"/>
      <c r="AC84" s="128">
        <f t="shared" si="34"/>
        <v>0</v>
      </c>
      <c r="AD84" s="127"/>
      <c r="AE84" s="128">
        <f t="shared" si="35"/>
        <v>0</v>
      </c>
      <c r="AF84" s="127"/>
      <c r="AG84" s="128">
        <f t="shared" si="36"/>
        <v>0</v>
      </c>
      <c r="AH84" s="126"/>
      <c r="AI84" s="128">
        <f t="shared" si="37"/>
        <v>0</v>
      </c>
      <c r="AJ84" s="127"/>
      <c r="AK84" s="128">
        <f t="shared" si="38"/>
        <v>0</v>
      </c>
      <c r="AL84" s="127"/>
      <c r="AM84" s="128">
        <f t="shared" si="39"/>
        <v>0</v>
      </c>
      <c r="AN84" s="126"/>
      <c r="AO84" s="128">
        <f t="shared" si="40"/>
        <v>0</v>
      </c>
      <c r="AP84" s="127"/>
      <c r="AQ84" s="128">
        <f t="shared" si="41"/>
        <v>0</v>
      </c>
      <c r="AR84" s="127"/>
      <c r="AS84" s="128">
        <f t="shared" si="42"/>
        <v>0</v>
      </c>
      <c r="AT84" s="126"/>
      <c r="AU84" s="128">
        <f t="shared" si="43"/>
        <v>0</v>
      </c>
      <c r="AV84" s="126"/>
      <c r="AW84" s="128">
        <f t="shared" si="44"/>
        <v>0</v>
      </c>
      <c r="AX84" s="127"/>
      <c r="AY84" s="128">
        <f t="shared" si="45"/>
        <v>0</v>
      </c>
      <c r="AZ84" s="127"/>
      <c r="BA84" s="128">
        <f t="shared" si="46"/>
        <v>0</v>
      </c>
      <c r="BB84" s="126"/>
      <c r="BC84" s="128">
        <f t="shared" si="47"/>
        <v>0</v>
      </c>
      <c r="BD84" s="127"/>
      <c r="BE84" s="128">
        <f t="shared" si="48"/>
        <v>0</v>
      </c>
      <c r="BF84" s="127">
        <v>1</v>
      </c>
      <c r="BG84" s="128">
        <f t="shared" si="49"/>
        <v>0</v>
      </c>
      <c r="BH84" s="126"/>
      <c r="BI84" s="128">
        <f t="shared" si="50"/>
        <v>0</v>
      </c>
      <c r="BJ84" s="127"/>
      <c r="BK84" s="129">
        <f t="shared" si="51"/>
        <v>0</v>
      </c>
      <c r="BL84" s="121"/>
    </row>
    <row r="85" spans="1:64" ht="13.5" thickBot="1" x14ac:dyDescent="0.25">
      <c r="A85" s="111" t="s">
        <v>246</v>
      </c>
      <c r="B85" s="122" t="s">
        <v>247</v>
      </c>
      <c r="C85" s="83"/>
      <c r="D85" s="113">
        <f t="shared" si="52"/>
        <v>0</v>
      </c>
      <c r="E85" s="123" t="s">
        <v>78</v>
      </c>
      <c r="F85" s="124" t="s">
        <v>248</v>
      </c>
      <c r="G85" s="125" t="s">
        <v>76</v>
      </c>
      <c r="H85" s="126">
        <v>1</v>
      </c>
      <c r="I85" s="127">
        <f t="shared" si="53"/>
        <v>0</v>
      </c>
      <c r="J85" s="127"/>
      <c r="K85" s="128">
        <f t="shared" si="54"/>
        <v>0</v>
      </c>
      <c r="L85" s="129"/>
      <c r="M85" s="128">
        <f t="shared" si="55"/>
        <v>0</v>
      </c>
      <c r="N85" s="126"/>
      <c r="O85" s="128">
        <f t="shared" si="56"/>
        <v>0</v>
      </c>
      <c r="P85" s="127"/>
      <c r="Q85" s="128">
        <f t="shared" si="57"/>
        <v>0</v>
      </c>
      <c r="R85" s="127"/>
      <c r="S85" s="128">
        <f t="shared" si="29"/>
        <v>0</v>
      </c>
      <c r="T85" s="126"/>
      <c r="U85" s="128">
        <f t="shared" si="30"/>
        <v>0</v>
      </c>
      <c r="V85" s="127"/>
      <c r="W85" s="128">
        <f t="shared" si="31"/>
        <v>0</v>
      </c>
      <c r="X85" s="127"/>
      <c r="Y85" s="128">
        <f t="shared" si="32"/>
        <v>0</v>
      </c>
      <c r="Z85" s="126"/>
      <c r="AA85" s="128">
        <f t="shared" si="33"/>
        <v>0</v>
      </c>
      <c r="AB85" s="127"/>
      <c r="AC85" s="128">
        <f t="shared" si="34"/>
        <v>0</v>
      </c>
      <c r="AD85" s="127"/>
      <c r="AE85" s="128">
        <f t="shared" si="35"/>
        <v>0</v>
      </c>
      <c r="AF85" s="127"/>
      <c r="AG85" s="128">
        <f t="shared" si="36"/>
        <v>0</v>
      </c>
      <c r="AH85" s="126"/>
      <c r="AI85" s="128">
        <f t="shared" si="37"/>
        <v>0</v>
      </c>
      <c r="AJ85" s="127"/>
      <c r="AK85" s="128">
        <f t="shared" si="38"/>
        <v>0</v>
      </c>
      <c r="AL85" s="127"/>
      <c r="AM85" s="128">
        <f t="shared" si="39"/>
        <v>0</v>
      </c>
      <c r="AN85" s="126"/>
      <c r="AO85" s="128">
        <f t="shared" si="40"/>
        <v>0</v>
      </c>
      <c r="AP85" s="127"/>
      <c r="AQ85" s="128">
        <f t="shared" si="41"/>
        <v>0</v>
      </c>
      <c r="AR85" s="127"/>
      <c r="AS85" s="128">
        <f t="shared" si="42"/>
        <v>0</v>
      </c>
      <c r="AT85" s="126"/>
      <c r="AU85" s="128">
        <f t="shared" si="43"/>
        <v>0</v>
      </c>
      <c r="AV85" s="126"/>
      <c r="AW85" s="128">
        <f t="shared" si="44"/>
        <v>0</v>
      </c>
      <c r="AX85" s="127"/>
      <c r="AY85" s="128">
        <f t="shared" si="45"/>
        <v>0</v>
      </c>
      <c r="AZ85" s="127"/>
      <c r="BA85" s="128">
        <f t="shared" si="46"/>
        <v>0</v>
      </c>
      <c r="BB85" s="126"/>
      <c r="BC85" s="128">
        <f t="shared" si="47"/>
        <v>0</v>
      </c>
      <c r="BD85" s="127"/>
      <c r="BE85" s="128">
        <f t="shared" si="48"/>
        <v>0</v>
      </c>
      <c r="BF85" s="127"/>
      <c r="BG85" s="128">
        <f t="shared" si="49"/>
        <v>0</v>
      </c>
      <c r="BH85" s="126"/>
      <c r="BI85" s="128">
        <f t="shared" si="50"/>
        <v>0</v>
      </c>
      <c r="BJ85" s="127"/>
      <c r="BK85" s="129">
        <f t="shared" si="51"/>
        <v>0</v>
      </c>
      <c r="BL85" s="121"/>
    </row>
    <row r="86" spans="1:64" ht="13.5" thickBot="1" x14ac:dyDescent="0.25">
      <c r="A86" s="111" t="s">
        <v>249</v>
      </c>
      <c r="B86" s="122" t="s">
        <v>250</v>
      </c>
      <c r="C86" s="83"/>
      <c r="D86" s="113">
        <f t="shared" si="52"/>
        <v>0</v>
      </c>
      <c r="E86" s="123" t="s">
        <v>76</v>
      </c>
      <c r="F86" s="124" t="s">
        <v>77</v>
      </c>
      <c r="G86" s="125" t="s">
        <v>78</v>
      </c>
      <c r="H86" s="126"/>
      <c r="I86" s="127">
        <f t="shared" si="53"/>
        <v>0</v>
      </c>
      <c r="J86" s="127">
        <v>1</v>
      </c>
      <c r="K86" s="128">
        <f t="shared" si="54"/>
        <v>0</v>
      </c>
      <c r="L86" s="129"/>
      <c r="M86" s="128">
        <f t="shared" si="55"/>
        <v>0</v>
      </c>
      <c r="N86" s="126"/>
      <c r="O86" s="128">
        <f t="shared" si="56"/>
        <v>0</v>
      </c>
      <c r="P86" s="127"/>
      <c r="Q86" s="128">
        <f t="shared" si="57"/>
        <v>0</v>
      </c>
      <c r="R86" s="127"/>
      <c r="S86" s="128">
        <f t="shared" si="29"/>
        <v>0</v>
      </c>
      <c r="T86" s="126"/>
      <c r="U86" s="128">
        <f t="shared" si="30"/>
        <v>0</v>
      </c>
      <c r="V86" s="127"/>
      <c r="W86" s="128">
        <f t="shared" si="31"/>
        <v>0</v>
      </c>
      <c r="X86" s="127"/>
      <c r="Y86" s="128">
        <f t="shared" si="32"/>
        <v>0</v>
      </c>
      <c r="Z86" s="126"/>
      <c r="AA86" s="128">
        <f t="shared" si="33"/>
        <v>0</v>
      </c>
      <c r="AB86" s="127"/>
      <c r="AC86" s="128">
        <f t="shared" si="34"/>
        <v>0</v>
      </c>
      <c r="AD86" s="127"/>
      <c r="AE86" s="128">
        <f t="shared" si="35"/>
        <v>0</v>
      </c>
      <c r="AF86" s="127"/>
      <c r="AG86" s="128">
        <f t="shared" si="36"/>
        <v>0</v>
      </c>
      <c r="AH86" s="126"/>
      <c r="AI86" s="128">
        <f t="shared" si="37"/>
        <v>0</v>
      </c>
      <c r="AJ86" s="127"/>
      <c r="AK86" s="128">
        <f t="shared" si="38"/>
        <v>0</v>
      </c>
      <c r="AL86" s="127"/>
      <c r="AM86" s="128">
        <f t="shared" si="39"/>
        <v>0</v>
      </c>
      <c r="AN86" s="126"/>
      <c r="AO86" s="128">
        <f t="shared" si="40"/>
        <v>0</v>
      </c>
      <c r="AP86" s="127"/>
      <c r="AQ86" s="128">
        <f t="shared" si="41"/>
        <v>0</v>
      </c>
      <c r="AR86" s="127"/>
      <c r="AS86" s="128">
        <f t="shared" si="42"/>
        <v>0</v>
      </c>
      <c r="AT86" s="126"/>
      <c r="AU86" s="128">
        <f t="shared" si="43"/>
        <v>0</v>
      </c>
      <c r="AV86" s="126"/>
      <c r="AW86" s="128">
        <f t="shared" si="44"/>
        <v>0</v>
      </c>
      <c r="AX86" s="127"/>
      <c r="AY86" s="128">
        <f t="shared" si="45"/>
        <v>0</v>
      </c>
      <c r="AZ86" s="127"/>
      <c r="BA86" s="128">
        <f t="shared" si="46"/>
        <v>0</v>
      </c>
      <c r="BB86" s="126"/>
      <c r="BC86" s="128">
        <f t="shared" si="47"/>
        <v>0</v>
      </c>
      <c r="BD86" s="127"/>
      <c r="BE86" s="128">
        <f t="shared" si="48"/>
        <v>0</v>
      </c>
      <c r="BF86" s="127"/>
      <c r="BG86" s="128">
        <f t="shared" si="49"/>
        <v>0</v>
      </c>
      <c r="BH86" s="126"/>
      <c r="BI86" s="128">
        <f t="shared" si="50"/>
        <v>0</v>
      </c>
      <c r="BJ86" s="127"/>
      <c r="BK86" s="129">
        <f t="shared" si="51"/>
        <v>0</v>
      </c>
      <c r="BL86" s="121"/>
    </row>
    <row r="87" spans="1:64" ht="13.5" thickBot="1" x14ac:dyDescent="0.25">
      <c r="A87" s="111" t="s">
        <v>251</v>
      </c>
      <c r="B87" s="122" t="s">
        <v>252</v>
      </c>
      <c r="C87" s="83"/>
      <c r="D87" s="113">
        <f t="shared" si="52"/>
        <v>0</v>
      </c>
      <c r="E87" s="123" t="s">
        <v>76</v>
      </c>
      <c r="F87" s="124" t="s">
        <v>77</v>
      </c>
      <c r="G87" s="125" t="s">
        <v>78</v>
      </c>
      <c r="H87" s="126"/>
      <c r="I87" s="127">
        <f t="shared" si="53"/>
        <v>0</v>
      </c>
      <c r="J87" s="127"/>
      <c r="K87" s="128">
        <f t="shared" si="54"/>
        <v>0</v>
      </c>
      <c r="L87" s="129"/>
      <c r="M87" s="128">
        <f t="shared" si="55"/>
        <v>0</v>
      </c>
      <c r="N87" s="126"/>
      <c r="O87" s="128">
        <f t="shared" si="56"/>
        <v>0</v>
      </c>
      <c r="P87" s="127"/>
      <c r="Q87" s="128">
        <f t="shared" si="57"/>
        <v>0</v>
      </c>
      <c r="R87" s="127"/>
      <c r="S87" s="128">
        <f t="shared" si="29"/>
        <v>0</v>
      </c>
      <c r="T87" s="126"/>
      <c r="U87" s="128">
        <f t="shared" si="30"/>
        <v>0</v>
      </c>
      <c r="V87" s="127"/>
      <c r="W87" s="128">
        <f t="shared" si="31"/>
        <v>0</v>
      </c>
      <c r="X87" s="127"/>
      <c r="Y87" s="128">
        <f t="shared" si="32"/>
        <v>0</v>
      </c>
      <c r="Z87" s="126"/>
      <c r="AA87" s="128">
        <f t="shared" si="33"/>
        <v>0</v>
      </c>
      <c r="AB87" s="127"/>
      <c r="AC87" s="128">
        <f t="shared" si="34"/>
        <v>0</v>
      </c>
      <c r="AD87" s="127"/>
      <c r="AE87" s="128">
        <f t="shared" si="35"/>
        <v>0</v>
      </c>
      <c r="AF87" s="127"/>
      <c r="AG87" s="128">
        <f t="shared" si="36"/>
        <v>0</v>
      </c>
      <c r="AH87" s="126"/>
      <c r="AI87" s="128">
        <f t="shared" si="37"/>
        <v>0</v>
      </c>
      <c r="AJ87" s="127"/>
      <c r="AK87" s="128">
        <f t="shared" si="38"/>
        <v>0</v>
      </c>
      <c r="AL87" s="127"/>
      <c r="AM87" s="128">
        <f t="shared" si="39"/>
        <v>0</v>
      </c>
      <c r="AN87" s="126">
        <v>1</v>
      </c>
      <c r="AO87" s="128">
        <f t="shared" si="40"/>
        <v>0</v>
      </c>
      <c r="AP87" s="127"/>
      <c r="AQ87" s="128">
        <f t="shared" si="41"/>
        <v>0</v>
      </c>
      <c r="AR87" s="127"/>
      <c r="AS87" s="128">
        <f t="shared" si="42"/>
        <v>0</v>
      </c>
      <c r="AT87" s="126"/>
      <c r="AU87" s="128">
        <f t="shared" si="43"/>
        <v>0</v>
      </c>
      <c r="AV87" s="126"/>
      <c r="AW87" s="128">
        <f t="shared" si="44"/>
        <v>0</v>
      </c>
      <c r="AX87" s="127"/>
      <c r="AY87" s="128">
        <f t="shared" si="45"/>
        <v>0</v>
      </c>
      <c r="AZ87" s="127"/>
      <c r="BA87" s="128">
        <f t="shared" si="46"/>
        <v>0</v>
      </c>
      <c r="BB87" s="126"/>
      <c r="BC87" s="128">
        <f t="shared" si="47"/>
        <v>0</v>
      </c>
      <c r="BD87" s="127"/>
      <c r="BE87" s="128">
        <f t="shared" si="48"/>
        <v>0</v>
      </c>
      <c r="BF87" s="127"/>
      <c r="BG87" s="128">
        <f t="shared" si="49"/>
        <v>0</v>
      </c>
      <c r="BH87" s="126"/>
      <c r="BI87" s="128">
        <f t="shared" si="50"/>
        <v>0</v>
      </c>
      <c r="BJ87" s="127"/>
      <c r="BK87" s="129">
        <f t="shared" si="51"/>
        <v>0</v>
      </c>
      <c r="BL87" s="121"/>
    </row>
    <row r="88" spans="1:64" ht="26.25" thickBot="1" x14ac:dyDescent="0.25">
      <c r="A88" s="111" t="s">
        <v>253</v>
      </c>
      <c r="B88" s="130" t="s">
        <v>254</v>
      </c>
      <c r="C88" s="83"/>
      <c r="D88" s="113">
        <f t="shared" si="52"/>
        <v>0</v>
      </c>
      <c r="E88" s="123" t="s">
        <v>78</v>
      </c>
      <c r="F88" s="124" t="s">
        <v>77</v>
      </c>
      <c r="G88" s="125" t="s">
        <v>76</v>
      </c>
      <c r="H88" s="126"/>
      <c r="I88" s="127">
        <f t="shared" si="53"/>
        <v>0</v>
      </c>
      <c r="J88" s="127"/>
      <c r="K88" s="128">
        <f t="shared" si="54"/>
        <v>0</v>
      </c>
      <c r="L88" s="129"/>
      <c r="M88" s="128">
        <f t="shared" si="55"/>
        <v>0</v>
      </c>
      <c r="N88" s="126"/>
      <c r="O88" s="128">
        <f t="shared" si="56"/>
        <v>0</v>
      </c>
      <c r="P88" s="127"/>
      <c r="Q88" s="128">
        <f t="shared" si="57"/>
        <v>0</v>
      </c>
      <c r="R88" s="127"/>
      <c r="S88" s="128">
        <f t="shared" si="29"/>
        <v>0</v>
      </c>
      <c r="T88" s="126"/>
      <c r="U88" s="128">
        <f t="shared" si="30"/>
        <v>0</v>
      </c>
      <c r="V88" s="127"/>
      <c r="W88" s="128">
        <f t="shared" si="31"/>
        <v>0</v>
      </c>
      <c r="X88" s="127"/>
      <c r="Y88" s="128">
        <f t="shared" si="32"/>
        <v>0</v>
      </c>
      <c r="Z88" s="126"/>
      <c r="AA88" s="128">
        <f t="shared" si="33"/>
        <v>0</v>
      </c>
      <c r="AB88" s="127"/>
      <c r="AC88" s="128">
        <f t="shared" si="34"/>
        <v>0</v>
      </c>
      <c r="AD88" s="127"/>
      <c r="AE88" s="128">
        <f t="shared" si="35"/>
        <v>0</v>
      </c>
      <c r="AF88" s="127"/>
      <c r="AG88" s="128">
        <f t="shared" si="36"/>
        <v>0</v>
      </c>
      <c r="AH88" s="126"/>
      <c r="AI88" s="128">
        <f t="shared" si="37"/>
        <v>0</v>
      </c>
      <c r="AJ88" s="127"/>
      <c r="AK88" s="128">
        <f t="shared" si="38"/>
        <v>0</v>
      </c>
      <c r="AL88" s="127"/>
      <c r="AM88" s="128">
        <f t="shared" si="39"/>
        <v>0</v>
      </c>
      <c r="AN88" s="126">
        <v>1</v>
      </c>
      <c r="AO88" s="128">
        <f t="shared" si="40"/>
        <v>0</v>
      </c>
      <c r="AP88" s="127"/>
      <c r="AQ88" s="128">
        <f t="shared" si="41"/>
        <v>0</v>
      </c>
      <c r="AR88" s="127"/>
      <c r="AS88" s="128">
        <f t="shared" si="42"/>
        <v>0</v>
      </c>
      <c r="AT88" s="126"/>
      <c r="AU88" s="128">
        <f t="shared" si="43"/>
        <v>0</v>
      </c>
      <c r="AV88" s="126"/>
      <c r="AW88" s="128">
        <f t="shared" si="44"/>
        <v>0</v>
      </c>
      <c r="AX88" s="127"/>
      <c r="AY88" s="128">
        <f t="shared" si="45"/>
        <v>0</v>
      </c>
      <c r="AZ88" s="127"/>
      <c r="BA88" s="128">
        <f t="shared" si="46"/>
        <v>0</v>
      </c>
      <c r="BB88" s="126"/>
      <c r="BC88" s="128">
        <f t="shared" si="47"/>
        <v>0</v>
      </c>
      <c r="BD88" s="127"/>
      <c r="BE88" s="128">
        <f t="shared" si="48"/>
        <v>0</v>
      </c>
      <c r="BF88" s="127"/>
      <c r="BG88" s="128">
        <f t="shared" si="49"/>
        <v>0</v>
      </c>
      <c r="BH88" s="126"/>
      <c r="BI88" s="128">
        <f t="shared" si="50"/>
        <v>0</v>
      </c>
      <c r="BJ88" s="127"/>
      <c r="BK88" s="129">
        <f t="shared" si="51"/>
        <v>0</v>
      </c>
      <c r="BL88" s="121"/>
    </row>
    <row r="89" spans="1:64" ht="13.5" thickBot="1" x14ac:dyDescent="0.25">
      <c r="A89" s="111" t="s">
        <v>255</v>
      </c>
      <c r="B89" s="122" t="s">
        <v>256</v>
      </c>
      <c r="C89" s="83"/>
      <c r="D89" s="113">
        <f t="shared" si="52"/>
        <v>0</v>
      </c>
      <c r="E89" s="123" t="s">
        <v>76</v>
      </c>
      <c r="F89" s="124" t="s">
        <v>77</v>
      </c>
      <c r="G89" s="125" t="s">
        <v>78</v>
      </c>
      <c r="H89" s="126"/>
      <c r="I89" s="127">
        <f t="shared" si="53"/>
        <v>0</v>
      </c>
      <c r="J89" s="127"/>
      <c r="K89" s="128">
        <f t="shared" si="54"/>
        <v>0</v>
      </c>
      <c r="L89" s="129"/>
      <c r="M89" s="128">
        <f t="shared" si="55"/>
        <v>0</v>
      </c>
      <c r="N89" s="126"/>
      <c r="O89" s="128">
        <f t="shared" si="56"/>
        <v>0</v>
      </c>
      <c r="P89" s="127"/>
      <c r="Q89" s="128">
        <f t="shared" si="57"/>
        <v>0</v>
      </c>
      <c r="R89" s="127"/>
      <c r="S89" s="128">
        <f t="shared" si="29"/>
        <v>0</v>
      </c>
      <c r="T89" s="126"/>
      <c r="U89" s="128">
        <f t="shared" si="30"/>
        <v>0</v>
      </c>
      <c r="V89" s="127"/>
      <c r="W89" s="128">
        <f t="shared" si="31"/>
        <v>0</v>
      </c>
      <c r="X89" s="127"/>
      <c r="Y89" s="128">
        <f t="shared" si="32"/>
        <v>0</v>
      </c>
      <c r="Z89" s="126"/>
      <c r="AA89" s="128">
        <f t="shared" si="33"/>
        <v>0</v>
      </c>
      <c r="AB89" s="127"/>
      <c r="AC89" s="128">
        <f t="shared" si="34"/>
        <v>0</v>
      </c>
      <c r="AD89" s="127"/>
      <c r="AE89" s="128">
        <f t="shared" si="35"/>
        <v>0</v>
      </c>
      <c r="AF89" s="127"/>
      <c r="AG89" s="128">
        <f t="shared" si="36"/>
        <v>0</v>
      </c>
      <c r="AH89" s="126"/>
      <c r="AI89" s="128">
        <f t="shared" si="37"/>
        <v>0</v>
      </c>
      <c r="AJ89" s="127"/>
      <c r="AK89" s="128">
        <f t="shared" si="38"/>
        <v>0</v>
      </c>
      <c r="AL89" s="127"/>
      <c r="AM89" s="128">
        <f t="shared" si="39"/>
        <v>0</v>
      </c>
      <c r="AN89" s="126"/>
      <c r="AO89" s="128">
        <f t="shared" si="40"/>
        <v>0</v>
      </c>
      <c r="AP89" s="127">
        <v>1</v>
      </c>
      <c r="AQ89" s="128">
        <f t="shared" si="41"/>
        <v>0</v>
      </c>
      <c r="AR89" s="127"/>
      <c r="AS89" s="128">
        <f t="shared" si="42"/>
        <v>0</v>
      </c>
      <c r="AT89" s="126"/>
      <c r="AU89" s="128">
        <f t="shared" si="43"/>
        <v>0</v>
      </c>
      <c r="AV89" s="126"/>
      <c r="AW89" s="128">
        <f t="shared" si="44"/>
        <v>0</v>
      </c>
      <c r="AX89" s="127"/>
      <c r="AY89" s="128">
        <f t="shared" si="45"/>
        <v>0</v>
      </c>
      <c r="AZ89" s="127"/>
      <c r="BA89" s="128">
        <f t="shared" si="46"/>
        <v>0</v>
      </c>
      <c r="BB89" s="126"/>
      <c r="BC89" s="128">
        <f t="shared" si="47"/>
        <v>0</v>
      </c>
      <c r="BD89" s="127"/>
      <c r="BE89" s="128">
        <f t="shared" si="48"/>
        <v>0</v>
      </c>
      <c r="BF89" s="127"/>
      <c r="BG89" s="128">
        <f t="shared" si="49"/>
        <v>0</v>
      </c>
      <c r="BH89" s="126"/>
      <c r="BI89" s="128">
        <f t="shared" si="50"/>
        <v>0</v>
      </c>
      <c r="BJ89" s="127"/>
      <c r="BK89" s="129">
        <f t="shared" si="51"/>
        <v>0</v>
      </c>
      <c r="BL89" s="121"/>
    </row>
    <row r="90" spans="1:64" ht="13.5" thickBot="1" x14ac:dyDescent="0.25">
      <c r="A90" s="111" t="s">
        <v>257</v>
      </c>
      <c r="B90" s="122" t="s">
        <v>258</v>
      </c>
      <c r="C90" s="83"/>
      <c r="D90" s="113">
        <f t="shared" si="52"/>
        <v>0</v>
      </c>
      <c r="E90" s="123" t="s">
        <v>76</v>
      </c>
      <c r="F90" s="124" t="s">
        <v>77</v>
      </c>
      <c r="G90" s="125" t="s">
        <v>78</v>
      </c>
      <c r="H90" s="126"/>
      <c r="I90" s="127">
        <f t="shared" si="53"/>
        <v>0</v>
      </c>
      <c r="J90" s="127"/>
      <c r="K90" s="128">
        <f t="shared" si="54"/>
        <v>0</v>
      </c>
      <c r="L90" s="129"/>
      <c r="M90" s="128">
        <f t="shared" si="55"/>
        <v>0</v>
      </c>
      <c r="N90" s="126">
        <v>1</v>
      </c>
      <c r="O90" s="128">
        <f t="shared" si="56"/>
        <v>0</v>
      </c>
      <c r="P90" s="127"/>
      <c r="Q90" s="128">
        <f t="shared" si="57"/>
        <v>0</v>
      </c>
      <c r="R90" s="127"/>
      <c r="S90" s="128">
        <f t="shared" si="29"/>
        <v>0</v>
      </c>
      <c r="T90" s="126"/>
      <c r="U90" s="128">
        <f t="shared" si="30"/>
        <v>0</v>
      </c>
      <c r="V90" s="127"/>
      <c r="W90" s="128">
        <f t="shared" si="31"/>
        <v>0</v>
      </c>
      <c r="X90" s="127"/>
      <c r="Y90" s="128">
        <f t="shared" si="32"/>
        <v>0</v>
      </c>
      <c r="Z90" s="126"/>
      <c r="AA90" s="128">
        <f t="shared" si="33"/>
        <v>0</v>
      </c>
      <c r="AB90" s="127"/>
      <c r="AC90" s="128">
        <f t="shared" si="34"/>
        <v>0</v>
      </c>
      <c r="AD90" s="127"/>
      <c r="AE90" s="128">
        <f t="shared" si="35"/>
        <v>0</v>
      </c>
      <c r="AF90" s="127"/>
      <c r="AG90" s="128">
        <f t="shared" si="36"/>
        <v>0</v>
      </c>
      <c r="AH90" s="126"/>
      <c r="AI90" s="128">
        <f t="shared" si="37"/>
        <v>0</v>
      </c>
      <c r="AJ90" s="127"/>
      <c r="AK90" s="128">
        <f t="shared" si="38"/>
        <v>0</v>
      </c>
      <c r="AL90" s="127"/>
      <c r="AM90" s="128">
        <f t="shared" si="39"/>
        <v>0</v>
      </c>
      <c r="AN90" s="126"/>
      <c r="AO90" s="128">
        <f t="shared" si="40"/>
        <v>0</v>
      </c>
      <c r="AP90" s="127"/>
      <c r="AQ90" s="128">
        <f t="shared" si="41"/>
        <v>0</v>
      </c>
      <c r="AR90" s="127"/>
      <c r="AS90" s="128">
        <f t="shared" si="42"/>
        <v>0</v>
      </c>
      <c r="AT90" s="126"/>
      <c r="AU90" s="128">
        <f t="shared" si="43"/>
        <v>0</v>
      </c>
      <c r="AV90" s="126"/>
      <c r="AW90" s="128">
        <f t="shared" si="44"/>
        <v>0</v>
      </c>
      <c r="AX90" s="127"/>
      <c r="AY90" s="128">
        <f t="shared" si="45"/>
        <v>0</v>
      </c>
      <c r="AZ90" s="127"/>
      <c r="BA90" s="128">
        <f t="shared" si="46"/>
        <v>0</v>
      </c>
      <c r="BB90" s="126"/>
      <c r="BC90" s="128">
        <f t="shared" si="47"/>
        <v>0</v>
      </c>
      <c r="BD90" s="127"/>
      <c r="BE90" s="128">
        <f t="shared" si="48"/>
        <v>0</v>
      </c>
      <c r="BF90" s="127"/>
      <c r="BG90" s="128">
        <f t="shared" si="49"/>
        <v>0</v>
      </c>
      <c r="BH90" s="126"/>
      <c r="BI90" s="128">
        <f t="shared" si="50"/>
        <v>0</v>
      </c>
      <c r="BJ90" s="127"/>
      <c r="BK90" s="129">
        <f t="shared" si="51"/>
        <v>0</v>
      </c>
      <c r="BL90" s="121"/>
    </row>
    <row r="91" spans="1:64" ht="13.5" thickBot="1" x14ac:dyDescent="0.25">
      <c r="A91" s="111" t="s">
        <v>259</v>
      </c>
      <c r="B91" s="122" t="s">
        <v>260</v>
      </c>
      <c r="C91" s="83"/>
      <c r="D91" s="113">
        <f t="shared" si="52"/>
        <v>0</v>
      </c>
      <c r="E91" s="123" t="s">
        <v>76</v>
      </c>
      <c r="F91" s="124" t="s">
        <v>77</v>
      </c>
      <c r="G91" s="125" t="s">
        <v>78</v>
      </c>
      <c r="H91" s="126"/>
      <c r="I91" s="127">
        <f t="shared" si="53"/>
        <v>0</v>
      </c>
      <c r="J91" s="127"/>
      <c r="K91" s="128">
        <f t="shared" si="54"/>
        <v>0</v>
      </c>
      <c r="L91" s="129"/>
      <c r="M91" s="128">
        <f t="shared" si="55"/>
        <v>0</v>
      </c>
      <c r="N91" s="126"/>
      <c r="O91" s="128">
        <f t="shared" si="56"/>
        <v>0</v>
      </c>
      <c r="P91" s="127"/>
      <c r="Q91" s="128">
        <f t="shared" si="57"/>
        <v>0</v>
      </c>
      <c r="R91" s="127"/>
      <c r="S91" s="128">
        <f t="shared" si="29"/>
        <v>0</v>
      </c>
      <c r="T91" s="126"/>
      <c r="U91" s="128">
        <f t="shared" si="30"/>
        <v>0</v>
      </c>
      <c r="V91" s="127"/>
      <c r="W91" s="128">
        <f t="shared" si="31"/>
        <v>0</v>
      </c>
      <c r="X91" s="127"/>
      <c r="Y91" s="128">
        <f t="shared" si="32"/>
        <v>0</v>
      </c>
      <c r="Z91" s="126"/>
      <c r="AA91" s="128">
        <f t="shared" si="33"/>
        <v>0</v>
      </c>
      <c r="AB91" s="127"/>
      <c r="AC91" s="128">
        <f t="shared" si="34"/>
        <v>0</v>
      </c>
      <c r="AD91" s="127"/>
      <c r="AE91" s="128">
        <f t="shared" si="35"/>
        <v>0</v>
      </c>
      <c r="AF91" s="127"/>
      <c r="AG91" s="128">
        <f t="shared" si="36"/>
        <v>0</v>
      </c>
      <c r="AH91" s="126"/>
      <c r="AI91" s="128">
        <f t="shared" si="37"/>
        <v>0</v>
      </c>
      <c r="AJ91" s="127"/>
      <c r="AK91" s="128">
        <f t="shared" si="38"/>
        <v>0</v>
      </c>
      <c r="AL91" s="127"/>
      <c r="AM91" s="128">
        <f t="shared" si="39"/>
        <v>0</v>
      </c>
      <c r="AN91" s="126"/>
      <c r="AO91" s="128">
        <f t="shared" si="40"/>
        <v>0</v>
      </c>
      <c r="AP91" s="127"/>
      <c r="AQ91" s="128">
        <f t="shared" si="41"/>
        <v>0</v>
      </c>
      <c r="AR91" s="127"/>
      <c r="AS91" s="128">
        <f t="shared" si="42"/>
        <v>0</v>
      </c>
      <c r="AT91" s="126"/>
      <c r="AU91" s="128">
        <f t="shared" si="43"/>
        <v>0</v>
      </c>
      <c r="AV91" s="126"/>
      <c r="AW91" s="128">
        <f t="shared" si="44"/>
        <v>0</v>
      </c>
      <c r="AX91" s="127"/>
      <c r="AY91" s="128">
        <f t="shared" si="45"/>
        <v>0</v>
      </c>
      <c r="AZ91" s="127"/>
      <c r="BA91" s="128">
        <f t="shared" si="46"/>
        <v>0</v>
      </c>
      <c r="BB91" s="126"/>
      <c r="BC91" s="128">
        <f t="shared" si="47"/>
        <v>0</v>
      </c>
      <c r="BD91" s="127"/>
      <c r="BE91" s="128">
        <f t="shared" si="48"/>
        <v>0</v>
      </c>
      <c r="BF91" s="127"/>
      <c r="BG91" s="128">
        <f t="shared" si="49"/>
        <v>0</v>
      </c>
      <c r="BH91" s="126"/>
      <c r="BI91" s="128">
        <f t="shared" si="50"/>
        <v>0</v>
      </c>
      <c r="BJ91" s="127">
        <v>1</v>
      </c>
      <c r="BK91" s="129">
        <f t="shared" si="51"/>
        <v>0</v>
      </c>
      <c r="BL91" s="121"/>
    </row>
    <row r="92" spans="1:64" ht="13.5" thickBot="1" x14ac:dyDescent="0.25">
      <c r="A92" s="111" t="s">
        <v>261</v>
      </c>
      <c r="B92" s="122" t="s">
        <v>262</v>
      </c>
      <c r="C92" s="83"/>
      <c r="D92" s="113">
        <f t="shared" si="52"/>
        <v>0</v>
      </c>
      <c r="E92" s="123" t="s">
        <v>78</v>
      </c>
      <c r="F92" s="124" t="s">
        <v>77</v>
      </c>
      <c r="G92" s="125" t="s">
        <v>76</v>
      </c>
      <c r="H92" s="126"/>
      <c r="I92" s="127">
        <f t="shared" si="53"/>
        <v>0</v>
      </c>
      <c r="J92" s="127"/>
      <c r="K92" s="128">
        <f t="shared" si="54"/>
        <v>0</v>
      </c>
      <c r="L92" s="129"/>
      <c r="M92" s="128">
        <f t="shared" si="55"/>
        <v>0</v>
      </c>
      <c r="N92" s="126"/>
      <c r="O92" s="128">
        <f t="shared" si="56"/>
        <v>0</v>
      </c>
      <c r="P92" s="127"/>
      <c r="Q92" s="128">
        <f t="shared" si="57"/>
        <v>0</v>
      </c>
      <c r="R92" s="127"/>
      <c r="S92" s="128">
        <f t="shared" si="29"/>
        <v>0</v>
      </c>
      <c r="T92" s="126"/>
      <c r="U92" s="128">
        <f t="shared" si="30"/>
        <v>0</v>
      </c>
      <c r="V92" s="127"/>
      <c r="W92" s="128">
        <f t="shared" si="31"/>
        <v>0</v>
      </c>
      <c r="X92" s="127"/>
      <c r="Y92" s="128">
        <f t="shared" si="32"/>
        <v>0</v>
      </c>
      <c r="Z92" s="126"/>
      <c r="AA92" s="128">
        <f t="shared" si="33"/>
        <v>0</v>
      </c>
      <c r="AB92" s="127"/>
      <c r="AC92" s="128">
        <f t="shared" si="34"/>
        <v>0</v>
      </c>
      <c r="AD92" s="127"/>
      <c r="AE92" s="128">
        <f t="shared" si="35"/>
        <v>0</v>
      </c>
      <c r="AF92" s="127"/>
      <c r="AG92" s="128">
        <f t="shared" si="36"/>
        <v>0</v>
      </c>
      <c r="AH92" s="126"/>
      <c r="AI92" s="128">
        <f t="shared" si="37"/>
        <v>0</v>
      </c>
      <c r="AJ92" s="127"/>
      <c r="AK92" s="128">
        <f t="shared" si="38"/>
        <v>0</v>
      </c>
      <c r="AL92" s="127"/>
      <c r="AM92" s="128">
        <f t="shared" si="39"/>
        <v>0</v>
      </c>
      <c r="AN92" s="126"/>
      <c r="AO92" s="128">
        <f t="shared" si="40"/>
        <v>0</v>
      </c>
      <c r="AP92" s="127"/>
      <c r="AQ92" s="128">
        <f t="shared" si="41"/>
        <v>0</v>
      </c>
      <c r="AR92" s="127"/>
      <c r="AS92" s="128">
        <f t="shared" si="42"/>
        <v>0</v>
      </c>
      <c r="AT92" s="126"/>
      <c r="AU92" s="128">
        <f t="shared" si="43"/>
        <v>0</v>
      </c>
      <c r="AV92" s="126"/>
      <c r="AW92" s="128">
        <f t="shared" si="44"/>
        <v>0</v>
      </c>
      <c r="AX92" s="127"/>
      <c r="AY92" s="128">
        <f t="shared" si="45"/>
        <v>0</v>
      </c>
      <c r="AZ92" s="127"/>
      <c r="BA92" s="128">
        <f t="shared" si="46"/>
        <v>0</v>
      </c>
      <c r="BB92" s="126"/>
      <c r="BC92" s="128">
        <f t="shared" si="47"/>
        <v>0</v>
      </c>
      <c r="BD92" s="127">
        <v>1</v>
      </c>
      <c r="BE92" s="128">
        <f t="shared" si="48"/>
        <v>0</v>
      </c>
      <c r="BF92" s="127"/>
      <c r="BG92" s="128">
        <f t="shared" si="49"/>
        <v>0</v>
      </c>
      <c r="BH92" s="126"/>
      <c r="BI92" s="128">
        <f t="shared" si="50"/>
        <v>0</v>
      </c>
      <c r="BJ92" s="127"/>
      <c r="BK92" s="129">
        <f t="shared" si="51"/>
        <v>0</v>
      </c>
      <c r="BL92" s="121"/>
    </row>
    <row r="93" spans="1:64" ht="13.5" thickBot="1" x14ac:dyDescent="0.25">
      <c r="A93" s="111" t="s">
        <v>263</v>
      </c>
      <c r="B93" s="122" t="s">
        <v>264</v>
      </c>
      <c r="C93" s="83"/>
      <c r="D93" s="113">
        <f t="shared" si="52"/>
        <v>0</v>
      </c>
      <c r="E93" s="123" t="s">
        <v>78</v>
      </c>
      <c r="F93" s="124" t="s">
        <v>77</v>
      </c>
      <c r="G93" s="125" t="s">
        <v>76</v>
      </c>
      <c r="H93" s="126"/>
      <c r="I93" s="127">
        <f t="shared" si="53"/>
        <v>0</v>
      </c>
      <c r="J93" s="127"/>
      <c r="K93" s="128">
        <f t="shared" si="54"/>
        <v>0</v>
      </c>
      <c r="L93" s="129"/>
      <c r="M93" s="128">
        <f t="shared" si="55"/>
        <v>0</v>
      </c>
      <c r="N93" s="126"/>
      <c r="O93" s="128">
        <f t="shared" si="56"/>
        <v>0</v>
      </c>
      <c r="P93" s="127">
        <v>1</v>
      </c>
      <c r="Q93" s="128">
        <f t="shared" si="57"/>
        <v>0</v>
      </c>
      <c r="R93" s="127"/>
      <c r="S93" s="128">
        <f t="shared" si="29"/>
        <v>0</v>
      </c>
      <c r="T93" s="126"/>
      <c r="U93" s="128">
        <f t="shared" si="30"/>
        <v>0</v>
      </c>
      <c r="V93" s="127"/>
      <c r="W93" s="128">
        <f t="shared" si="31"/>
        <v>0</v>
      </c>
      <c r="X93" s="127"/>
      <c r="Y93" s="128">
        <f t="shared" si="32"/>
        <v>0</v>
      </c>
      <c r="Z93" s="126"/>
      <c r="AA93" s="128">
        <f t="shared" si="33"/>
        <v>0</v>
      </c>
      <c r="AB93" s="127"/>
      <c r="AC93" s="128">
        <f t="shared" si="34"/>
        <v>0</v>
      </c>
      <c r="AD93" s="127"/>
      <c r="AE93" s="128">
        <f t="shared" si="35"/>
        <v>0</v>
      </c>
      <c r="AF93" s="127"/>
      <c r="AG93" s="128">
        <f t="shared" si="36"/>
        <v>0</v>
      </c>
      <c r="AH93" s="126"/>
      <c r="AI93" s="128">
        <f t="shared" si="37"/>
        <v>0</v>
      </c>
      <c r="AJ93" s="127"/>
      <c r="AK93" s="128">
        <f t="shared" si="38"/>
        <v>0</v>
      </c>
      <c r="AL93" s="127"/>
      <c r="AM93" s="128">
        <f t="shared" si="39"/>
        <v>0</v>
      </c>
      <c r="AN93" s="126"/>
      <c r="AO93" s="128">
        <f t="shared" si="40"/>
        <v>0</v>
      </c>
      <c r="AP93" s="127"/>
      <c r="AQ93" s="128">
        <f t="shared" si="41"/>
        <v>0</v>
      </c>
      <c r="AR93" s="127"/>
      <c r="AS93" s="128">
        <f t="shared" si="42"/>
        <v>0</v>
      </c>
      <c r="AT93" s="126"/>
      <c r="AU93" s="128">
        <f t="shared" si="43"/>
        <v>0</v>
      </c>
      <c r="AV93" s="126"/>
      <c r="AW93" s="128">
        <f t="shared" si="44"/>
        <v>0</v>
      </c>
      <c r="AX93" s="127"/>
      <c r="AY93" s="128">
        <f t="shared" si="45"/>
        <v>0</v>
      </c>
      <c r="AZ93" s="127"/>
      <c r="BA93" s="128">
        <f t="shared" si="46"/>
        <v>0</v>
      </c>
      <c r="BB93" s="126"/>
      <c r="BC93" s="128">
        <f t="shared" si="47"/>
        <v>0</v>
      </c>
      <c r="BD93" s="127"/>
      <c r="BE93" s="128">
        <f t="shared" si="48"/>
        <v>0</v>
      </c>
      <c r="BF93" s="127"/>
      <c r="BG93" s="128">
        <f t="shared" si="49"/>
        <v>0</v>
      </c>
      <c r="BH93" s="126"/>
      <c r="BI93" s="128">
        <f t="shared" si="50"/>
        <v>0</v>
      </c>
      <c r="BJ93" s="127"/>
      <c r="BK93" s="129">
        <f t="shared" si="51"/>
        <v>0</v>
      </c>
      <c r="BL93" s="121"/>
    </row>
    <row r="94" spans="1:64" ht="13.5" thickBot="1" x14ac:dyDescent="0.25">
      <c r="A94" s="111" t="s">
        <v>265</v>
      </c>
      <c r="B94" s="122" t="s">
        <v>266</v>
      </c>
      <c r="C94" s="83"/>
      <c r="D94" s="113">
        <f t="shared" si="52"/>
        <v>0</v>
      </c>
      <c r="E94" s="123" t="s">
        <v>78</v>
      </c>
      <c r="F94" s="124" t="s">
        <v>77</v>
      </c>
      <c r="G94" s="125" t="s">
        <v>76</v>
      </c>
      <c r="H94" s="126"/>
      <c r="I94" s="127">
        <f t="shared" si="53"/>
        <v>0</v>
      </c>
      <c r="J94" s="127"/>
      <c r="K94" s="128">
        <f t="shared" si="54"/>
        <v>0</v>
      </c>
      <c r="L94" s="129"/>
      <c r="M94" s="128">
        <f t="shared" si="55"/>
        <v>0</v>
      </c>
      <c r="N94" s="126"/>
      <c r="O94" s="128">
        <f t="shared" si="56"/>
        <v>0</v>
      </c>
      <c r="P94" s="127"/>
      <c r="Q94" s="128">
        <f t="shared" si="57"/>
        <v>0</v>
      </c>
      <c r="R94" s="127"/>
      <c r="S94" s="128">
        <f t="shared" si="29"/>
        <v>0</v>
      </c>
      <c r="T94" s="126"/>
      <c r="U94" s="128">
        <f t="shared" si="30"/>
        <v>0</v>
      </c>
      <c r="V94" s="127"/>
      <c r="W94" s="128">
        <f t="shared" si="31"/>
        <v>0</v>
      </c>
      <c r="X94" s="127"/>
      <c r="Y94" s="128">
        <f t="shared" si="32"/>
        <v>0</v>
      </c>
      <c r="Z94" s="126"/>
      <c r="AA94" s="128">
        <f t="shared" si="33"/>
        <v>0</v>
      </c>
      <c r="AB94" s="127"/>
      <c r="AC94" s="128">
        <f t="shared" si="34"/>
        <v>0</v>
      </c>
      <c r="AD94" s="127"/>
      <c r="AE94" s="128">
        <f t="shared" si="35"/>
        <v>0</v>
      </c>
      <c r="AF94" s="127"/>
      <c r="AG94" s="128">
        <f t="shared" si="36"/>
        <v>0</v>
      </c>
      <c r="AH94" s="126"/>
      <c r="AI94" s="128">
        <f t="shared" si="37"/>
        <v>0</v>
      </c>
      <c r="AJ94" s="127"/>
      <c r="AK94" s="128">
        <f t="shared" si="38"/>
        <v>0</v>
      </c>
      <c r="AL94" s="127"/>
      <c r="AM94" s="128">
        <f t="shared" si="39"/>
        <v>0</v>
      </c>
      <c r="AN94" s="126"/>
      <c r="AO94" s="128">
        <f t="shared" si="40"/>
        <v>0</v>
      </c>
      <c r="AP94" s="127"/>
      <c r="AQ94" s="128">
        <f t="shared" si="41"/>
        <v>0</v>
      </c>
      <c r="AR94" s="127"/>
      <c r="AS94" s="128">
        <f t="shared" si="42"/>
        <v>0</v>
      </c>
      <c r="AT94" s="126"/>
      <c r="AU94" s="128">
        <f t="shared" si="43"/>
        <v>0</v>
      </c>
      <c r="AV94" s="126"/>
      <c r="AW94" s="128">
        <f t="shared" si="44"/>
        <v>0</v>
      </c>
      <c r="AX94" s="127"/>
      <c r="AY94" s="128">
        <f t="shared" si="45"/>
        <v>0</v>
      </c>
      <c r="AZ94" s="127"/>
      <c r="BA94" s="128">
        <f t="shared" si="46"/>
        <v>0</v>
      </c>
      <c r="BB94" s="126"/>
      <c r="BC94" s="128">
        <f t="shared" si="47"/>
        <v>0</v>
      </c>
      <c r="BD94" s="127">
        <v>1</v>
      </c>
      <c r="BE94" s="128">
        <f t="shared" si="48"/>
        <v>0</v>
      </c>
      <c r="BF94" s="127"/>
      <c r="BG94" s="128">
        <f t="shared" si="49"/>
        <v>0</v>
      </c>
      <c r="BH94" s="126"/>
      <c r="BI94" s="128">
        <f t="shared" si="50"/>
        <v>0</v>
      </c>
      <c r="BJ94" s="127"/>
      <c r="BK94" s="129">
        <f t="shared" si="51"/>
        <v>0</v>
      </c>
      <c r="BL94" s="121"/>
    </row>
    <row r="95" spans="1:64" ht="13.5" thickBot="1" x14ac:dyDescent="0.25">
      <c r="A95" s="111" t="s">
        <v>267</v>
      </c>
      <c r="B95" s="122" t="s">
        <v>268</v>
      </c>
      <c r="C95" s="83"/>
      <c r="D95" s="113">
        <f t="shared" si="52"/>
        <v>0</v>
      </c>
      <c r="E95" s="123" t="s">
        <v>78</v>
      </c>
      <c r="F95" s="124" t="s">
        <v>77</v>
      </c>
      <c r="G95" s="125" t="s">
        <v>76</v>
      </c>
      <c r="H95" s="126"/>
      <c r="I95" s="127">
        <f t="shared" si="53"/>
        <v>0</v>
      </c>
      <c r="J95" s="127"/>
      <c r="K95" s="128">
        <f t="shared" si="54"/>
        <v>0</v>
      </c>
      <c r="L95" s="129"/>
      <c r="M95" s="128">
        <f t="shared" si="55"/>
        <v>0</v>
      </c>
      <c r="N95" s="126"/>
      <c r="O95" s="128">
        <f t="shared" si="56"/>
        <v>0</v>
      </c>
      <c r="P95" s="127"/>
      <c r="Q95" s="128">
        <f t="shared" si="57"/>
        <v>0</v>
      </c>
      <c r="R95" s="127"/>
      <c r="S95" s="128">
        <f t="shared" si="29"/>
        <v>0</v>
      </c>
      <c r="T95" s="126"/>
      <c r="U95" s="128">
        <f t="shared" si="30"/>
        <v>0</v>
      </c>
      <c r="V95" s="127"/>
      <c r="W95" s="128">
        <f t="shared" si="31"/>
        <v>0</v>
      </c>
      <c r="X95" s="127"/>
      <c r="Y95" s="128">
        <f t="shared" si="32"/>
        <v>0</v>
      </c>
      <c r="Z95" s="126"/>
      <c r="AA95" s="128">
        <f t="shared" si="33"/>
        <v>0</v>
      </c>
      <c r="AB95" s="127"/>
      <c r="AC95" s="128">
        <f t="shared" si="34"/>
        <v>0</v>
      </c>
      <c r="AD95" s="127"/>
      <c r="AE95" s="128">
        <f t="shared" si="35"/>
        <v>0</v>
      </c>
      <c r="AF95" s="127"/>
      <c r="AG95" s="128">
        <f t="shared" si="36"/>
        <v>0</v>
      </c>
      <c r="AH95" s="126"/>
      <c r="AI95" s="128">
        <f t="shared" si="37"/>
        <v>0</v>
      </c>
      <c r="AJ95" s="127"/>
      <c r="AK95" s="128">
        <f t="shared" si="38"/>
        <v>0</v>
      </c>
      <c r="AL95" s="127"/>
      <c r="AM95" s="128">
        <f t="shared" si="39"/>
        <v>0</v>
      </c>
      <c r="AN95" s="126">
        <v>1</v>
      </c>
      <c r="AO95" s="128">
        <f t="shared" si="40"/>
        <v>0</v>
      </c>
      <c r="AP95" s="127"/>
      <c r="AQ95" s="128">
        <f t="shared" si="41"/>
        <v>0</v>
      </c>
      <c r="AR95" s="127"/>
      <c r="AS95" s="128">
        <f t="shared" si="42"/>
        <v>0</v>
      </c>
      <c r="AT95" s="126"/>
      <c r="AU95" s="128">
        <f t="shared" si="43"/>
        <v>0</v>
      </c>
      <c r="AV95" s="126"/>
      <c r="AW95" s="128">
        <f t="shared" si="44"/>
        <v>0</v>
      </c>
      <c r="AX95" s="127"/>
      <c r="AY95" s="128">
        <f t="shared" si="45"/>
        <v>0</v>
      </c>
      <c r="AZ95" s="127"/>
      <c r="BA95" s="128">
        <f t="shared" si="46"/>
        <v>0</v>
      </c>
      <c r="BB95" s="126"/>
      <c r="BC95" s="128">
        <f t="shared" si="47"/>
        <v>0</v>
      </c>
      <c r="BD95" s="127"/>
      <c r="BE95" s="128">
        <f t="shared" si="48"/>
        <v>0</v>
      </c>
      <c r="BF95" s="127"/>
      <c r="BG95" s="128">
        <f t="shared" si="49"/>
        <v>0</v>
      </c>
      <c r="BH95" s="126"/>
      <c r="BI95" s="128">
        <f t="shared" si="50"/>
        <v>0</v>
      </c>
      <c r="BJ95" s="127"/>
      <c r="BK95" s="129">
        <f t="shared" si="51"/>
        <v>0</v>
      </c>
      <c r="BL95" s="121"/>
    </row>
    <row r="96" spans="1:64" ht="13.5" thickBot="1" x14ac:dyDescent="0.25">
      <c r="A96" s="111" t="s">
        <v>269</v>
      </c>
      <c r="B96" s="122" t="s">
        <v>270</v>
      </c>
      <c r="C96" s="83"/>
      <c r="D96" s="113">
        <f t="shared" si="52"/>
        <v>0</v>
      </c>
      <c r="E96" s="123" t="s">
        <v>76</v>
      </c>
      <c r="F96" s="124" t="s">
        <v>77</v>
      </c>
      <c r="G96" s="125" t="s">
        <v>78</v>
      </c>
      <c r="H96" s="126"/>
      <c r="I96" s="127">
        <f t="shared" si="53"/>
        <v>0</v>
      </c>
      <c r="J96" s="127"/>
      <c r="K96" s="128">
        <f t="shared" si="54"/>
        <v>0</v>
      </c>
      <c r="L96" s="129"/>
      <c r="M96" s="128">
        <f t="shared" si="55"/>
        <v>0</v>
      </c>
      <c r="N96" s="126"/>
      <c r="O96" s="128">
        <f t="shared" si="56"/>
        <v>0</v>
      </c>
      <c r="P96" s="127"/>
      <c r="Q96" s="128">
        <f t="shared" si="57"/>
        <v>0</v>
      </c>
      <c r="R96" s="127"/>
      <c r="S96" s="128">
        <f t="shared" si="29"/>
        <v>0</v>
      </c>
      <c r="T96" s="126"/>
      <c r="U96" s="128">
        <f t="shared" si="30"/>
        <v>0</v>
      </c>
      <c r="V96" s="127"/>
      <c r="W96" s="128">
        <f t="shared" si="31"/>
        <v>0</v>
      </c>
      <c r="X96" s="127"/>
      <c r="Y96" s="128">
        <f t="shared" si="32"/>
        <v>0</v>
      </c>
      <c r="Z96" s="126"/>
      <c r="AA96" s="128">
        <f t="shared" si="33"/>
        <v>0</v>
      </c>
      <c r="AB96" s="127"/>
      <c r="AC96" s="128">
        <f t="shared" si="34"/>
        <v>0</v>
      </c>
      <c r="AD96" s="127"/>
      <c r="AE96" s="128">
        <f t="shared" si="35"/>
        <v>0</v>
      </c>
      <c r="AF96" s="127"/>
      <c r="AG96" s="128">
        <f t="shared" si="36"/>
        <v>0</v>
      </c>
      <c r="AH96" s="126"/>
      <c r="AI96" s="128">
        <f t="shared" si="37"/>
        <v>0</v>
      </c>
      <c r="AJ96" s="127"/>
      <c r="AK96" s="128">
        <f t="shared" si="38"/>
        <v>0</v>
      </c>
      <c r="AL96" s="127"/>
      <c r="AM96" s="128">
        <f t="shared" si="39"/>
        <v>0</v>
      </c>
      <c r="AN96" s="126"/>
      <c r="AO96" s="128">
        <f t="shared" si="40"/>
        <v>0</v>
      </c>
      <c r="AP96" s="127"/>
      <c r="AQ96" s="128">
        <f t="shared" si="41"/>
        <v>0</v>
      </c>
      <c r="AR96" s="127">
        <v>1</v>
      </c>
      <c r="AS96" s="128">
        <f t="shared" si="42"/>
        <v>0</v>
      </c>
      <c r="AT96" s="126"/>
      <c r="AU96" s="128">
        <f t="shared" si="43"/>
        <v>0</v>
      </c>
      <c r="AV96" s="126"/>
      <c r="AW96" s="128">
        <f t="shared" si="44"/>
        <v>0</v>
      </c>
      <c r="AX96" s="127"/>
      <c r="AY96" s="128">
        <f t="shared" si="45"/>
        <v>0</v>
      </c>
      <c r="AZ96" s="127"/>
      <c r="BA96" s="128">
        <f t="shared" si="46"/>
        <v>0</v>
      </c>
      <c r="BB96" s="126"/>
      <c r="BC96" s="128">
        <f t="shared" si="47"/>
        <v>0</v>
      </c>
      <c r="BD96" s="127"/>
      <c r="BE96" s="128">
        <f t="shared" si="48"/>
        <v>0</v>
      </c>
      <c r="BF96" s="127"/>
      <c r="BG96" s="128">
        <f t="shared" si="49"/>
        <v>0</v>
      </c>
      <c r="BH96" s="126"/>
      <c r="BI96" s="128">
        <f t="shared" si="50"/>
        <v>0</v>
      </c>
      <c r="BJ96" s="127"/>
      <c r="BK96" s="129">
        <f t="shared" si="51"/>
        <v>0</v>
      </c>
      <c r="BL96" s="121"/>
    </row>
    <row r="97" spans="1:64" ht="13.5" thickBot="1" x14ac:dyDescent="0.25">
      <c r="A97" s="111" t="s">
        <v>271</v>
      </c>
      <c r="B97" s="122" t="s">
        <v>272</v>
      </c>
      <c r="C97" s="83"/>
      <c r="D97" s="113">
        <f t="shared" si="52"/>
        <v>0</v>
      </c>
      <c r="E97" s="123" t="s">
        <v>76</v>
      </c>
      <c r="F97" s="124" t="s">
        <v>77</v>
      </c>
      <c r="G97" s="125" t="s">
        <v>78</v>
      </c>
      <c r="H97" s="126"/>
      <c r="I97" s="127">
        <f t="shared" si="53"/>
        <v>0</v>
      </c>
      <c r="J97" s="127"/>
      <c r="K97" s="128">
        <f t="shared" si="54"/>
        <v>0</v>
      </c>
      <c r="L97" s="129"/>
      <c r="M97" s="128">
        <f t="shared" si="55"/>
        <v>0</v>
      </c>
      <c r="N97" s="126"/>
      <c r="O97" s="128">
        <f t="shared" si="56"/>
        <v>0</v>
      </c>
      <c r="P97" s="127"/>
      <c r="Q97" s="128">
        <f t="shared" si="57"/>
        <v>0</v>
      </c>
      <c r="R97" s="127"/>
      <c r="S97" s="128">
        <f t="shared" si="29"/>
        <v>0</v>
      </c>
      <c r="T97" s="126"/>
      <c r="U97" s="128">
        <f t="shared" si="30"/>
        <v>0</v>
      </c>
      <c r="V97" s="127"/>
      <c r="W97" s="128">
        <f t="shared" si="31"/>
        <v>0</v>
      </c>
      <c r="X97" s="127"/>
      <c r="Y97" s="128">
        <f t="shared" si="32"/>
        <v>0</v>
      </c>
      <c r="Z97" s="126"/>
      <c r="AA97" s="128">
        <f t="shared" si="33"/>
        <v>0</v>
      </c>
      <c r="AB97" s="127"/>
      <c r="AC97" s="128">
        <f t="shared" si="34"/>
        <v>0</v>
      </c>
      <c r="AD97" s="127"/>
      <c r="AE97" s="128">
        <f t="shared" si="35"/>
        <v>0</v>
      </c>
      <c r="AF97" s="127"/>
      <c r="AG97" s="128">
        <f t="shared" si="36"/>
        <v>0</v>
      </c>
      <c r="AH97" s="126"/>
      <c r="AI97" s="128">
        <f t="shared" si="37"/>
        <v>0</v>
      </c>
      <c r="AJ97" s="127"/>
      <c r="AK97" s="128">
        <f t="shared" si="38"/>
        <v>0</v>
      </c>
      <c r="AL97" s="127"/>
      <c r="AM97" s="128">
        <f t="shared" si="39"/>
        <v>0</v>
      </c>
      <c r="AN97" s="126">
        <v>1</v>
      </c>
      <c r="AO97" s="128">
        <f t="shared" si="40"/>
        <v>0</v>
      </c>
      <c r="AP97" s="127"/>
      <c r="AQ97" s="128">
        <f t="shared" si="41"/>
        <v>0</v>
      </c>
      <c r="AR97" s="127"/>
      <c r="AS97" s="128">
        <f t="shared" si="42"/>
        <v>0</v>
      </c>
      <c r="AT97" s="126"/>
      <c r="AU97" s="128">
        <f t="shared" si="43"/>
        <v>0</v>
      </c>
      <c r="AV97" s="126"/>
      <c r="AW97" s="128">
        <f t="shared" si="44"/>
        <v>0</v>
      </c>
      <c r="AX97" s="127"/>
      <c r="AY97" s="128">
        <f t="shared" si="45"/>
        <v>0</v>
      </c>
      <c r="AZ97" s="127"/>
      <c r="BA97" s="128">
        <f t="shared" si="46"/>
        <v>0</v>
      </c>
      <c r="BB97" s="126"/>
      <c r="BC97" s="128">
        <f t="shared" si="47"/>
        <v>0</v>
      </c>
      <c r="BD97" s="127"/>
      <c r="BE97" s="128">
        <f t="shared" si="48"/>
        <v>0</v>
      </c>
      <c r="BF97" s="127"/>
      <c r="BG97" s="128">
        <f t="shared" si="49"/>
        <v>0</v>
      </c>
      <c r="BH97" s="126"/>
      <c r="BI97" s="128">
        <f t="shared" si="50"/>
        <v>0</v>
      </c>
      <c r="BJ97" s="127"/>
      <c r="BK97" s="129">
        <f t="shared" si="51"/>
        <v>0</v>
      </c>
      <c r="BL97" s="121"/>
    </row>
    <row r="98" spans="1:64" ht="13.5" thickBot="1" x14ac:dyDescent="0.25">
      <c r="A98" s="111" t="s">
        <v>273</v>
      </c>
      <c r="B98" s="122" t="s">
        <v>274</v>
      </c>
      <c r="C98" s="83"/>
      <c r="D98" s="113">
        <f t="shared" si="52"/>
        <v>0</v>
      </c>
      <c r="E98" s="123" t="s">
        <v>78</v>
      </c>
      <c r="F98" s="124" t="s">
        <v>77</v>
      </c>
      <c r="G98" s="125" t="s">
        <v>76</v>
      </c>
      <c r="H98" s="126"/>
      <c r="I98" s="127">
        <f t="shared" si="53"/>
        <v>0</v>
      </c>
      <c r="J98" s="127"/>
      <c r="K98" s="128">
        <f t="shared" si="54"/>
        <v>0</v>
      </c>
      <c r="L98" s="129"/>
      <c r="M98" s="128">
        <f t="shared" si="55"/>
        <v>0</v>
      </c>
      <c r="N98" s="126"/>
      <c r="O98" s="128">
        <f t="shared" si="56"/>
        <v>0</v>
      </c>
      <c r="P98" s="127"/>
      <c r="Q98" s="128">
        <f t="shared" si="57"/>
        <v>0</v>
      </c>
      <c r="R98" s="127"/>
      <c r="S98" s="128">
        <f t="shared" si="29"/>
        <v>0</v>
      </c>
      <c r="T98" s="126"/>
      <c r="U98" s="128">
        <f t="shared" si="30"/>
        <v>0</v>
      </c>
      <c r="V98" s="127"/>
      <c r="W98" s="128">
        <f t="shared" si="31"/>
        <v>0</v>
      </c>
      <c r="X98" s="127"/>
      <c r="Y98" s="128">
        <f t="shared" si="32"/>
        <v>0</v>
      </c>
      <c r="Z98" s="126"/>
      <c r="AA98" s="128">
        <f t="shared" si="33"/>
        <v>0</v>
      </c>
      <c r="AB98" s="127"/>
      <c r="AC98" s="128">
        <f t="shared" si="34"/>
        <v>0</v>
      </c>
      <c r="AD98" s="127"/>
      <c r="AE98" s="128">
        <f t="shared" si="35"/>
        <v>0</v>
      </c>
      <c r="AF98" s="127"/>
      <c r="AG98" s="128">
        <f t="shared" si="36"/>
        <v>0</v>
      </c>
      <c r="AH98" s="126"/>
      <c r="AI98" s="128">
        <f t="shared" si="37"/>
        <v>0</v>
      </c>
      <c r="AJ98" s="127"/>
      <c r="AK98" s="128">
        <f t="shared" si="38"/>
        <v>0</v>
      </c>
      <c r="AL98" s="127"/>
      <c r="AM98" s="128">
        <f t="shared" si="39"/>
        <v>0</v>
      </c>
      <c r="AN98" s="126"/>
      <c r="AO98" s="128">
        <f t="shared" si="40"/>
        <v>0</v>
      </c>
      <c r="AP98" s="127"/>
      <c r="AQ98" s="128">
        <f t="shared" si="41"/>
        <v>0</v>
      </c>
      <c r="AR98" s="127"/>
      <c r="AS98" s="128">
        <f t="shared" si="42"/>
        <v>0</v>
      </c>
      <c r="AT98" s="126"/>
      <c r="AU98" s="128">
        <f t="shared" si="43"/>
        <v>0</v>
      </c>
      <c r="AV98" s="126"/>
      <c r="AW98" s="128">
        <f t="shared" si="44"/>
        <v>0</v>
      </c>
      <c r="AX98" s="127"/>
      <c r="AY98" s="128">
        <f t="shared" si="45"/>
        <v>0</v>
      </c>
      <c r="AZ98" s="127">
        <v>1</v>
      </c>
      <c r="BA98" s="128">
        <f t="shared" si="46"/>
        <v>0</v>
      </c>
      <c r="BB98" s="126"/>
      <c r="BC98" s="128">
        <f t="shared" si="47"/>
        <v>0</v>
      </c>
      <c r="BD98" s="127"/>
      <c r="BE98" s="128">
        <f t="shared" si="48"/>
        <v>0</v>
      </c>
      <c r="BF98" s="127"/>
      <c r="BG98" s="128">
        <f t="shared" si="49"/>
        <v>0</v>
      </c>
      <c r="BH98" s="126"/>
      <c r="BI98" s="128">
        <f t="shared" si="50"/>
        <v>0</v>
      </c>
      <c r="BJ98" s="127"/>
      <c r="BK98" s="129">
        <f t="shared" si="51"/>
        <v>0</v>
      </c>
      <c r="BL98" s="121"/>
    </row>
    <row r="99" spans="1:64" ht="13.5" thickBot="1" x14ac:dyDescent="0.25">
      <c r="A99" s="111" t="s">
        <v>275</v>
      </c>
      <c r="B99" s="122" t="s">
        <v>276</v>
      </c>
      <c r="C99" s="83"/>
      <c r="D99" s="113">
        <f t="shared" si="52"/>
        <v>0</v>
      </c>
      <c r="E99" s="123" t="s">
        <v>76</v>
      </c>
      <c r="F99" s="124" t="s">
        <v>77</v>
      </c>
      <c r="G99" s="125" t="s">
        <v>78</v>
      </c>
      <c r="H99" s="126"/>
      <c r="I99" s="127">
        <f t="shared" si="53"/>
        <v>0</v>
      </c>
      <c r="J99" s="127"/>
      <c r="K99" s="128">
        <f t="shared" si="54"/>
        <v>0</v>
      </c>
      <c r="L99" s="129"/>
      <c r="M99" s="128">
        <f t="shared" si="55"/>
        <v>0</v>
      </c>
      <c r="N99" s="126"/>
      <c r="O99" s="128">
        <f t="shared" si="56"/>
        <v>0</v>
      </c>
      <c r="P99" s="127"/>
      <c r="Q99" s="128">
        <f t="shared" si="57"/>
        <v>0</v>
      </c>
      <c r="R99" s="127"/>
      <c r="S99" s="128">
        <f t="shared" si="29"/>
        <v>0</v>
      </c>
      <c r="T99" s="126"/>
      <c r="U99" s="128">
        <f t="shared" si="30"/>
        <v>0</v>
      </c>
      <c r="V99" s="127"/>
      <c r="W99" s="128">
        <f t="shared" si="31"/>
        <v>0</v>
      </c>
      <c r="X99" s="127"/>
      <c r="Y99" s="128">
        <f t="shared" si="32"/>
        <v>0</v>
      </c>
      <c r="Z99" s="126"/>
      <c r="AA99" s="128">
        <f t="shared" si="33"/>
        <v>0</v>
      </c>
      <c r="AB99" s="127"/>
      <c r="AC99" s="128">
        <f t="shared" si="34"/>
        <v>0</v>
      </c>
      <c r="AD99" s="127">
        <v>1</v>
      </c>
      <c r="AE99" s="128">
        <f t="shared" si="35"/>
        <v>0</v>
      </c>
      <c r="AF99" s="127"/>
      <c r="AG99" s="128">
        <f t="shared" si="36"/>
        <v>0</v>
      </c>
      <c r="AH99" s="126"/>
      <c r="AI99" s="128">
        <f t="shared" si="37"/>
        <v>0</v>
      </c>
      <c r="AJ99" s="127"/>
      <c r="AK99" s="128">
        <f t="shared" si="38"/>
        <v>0</v>
      </c>
      <c r="AL99" s="127"/>
      <c r="AM99" s="128">
        <f t="shared" si="39"/>
        <v>0</v>
      </c>
      <c r="AN99" s="126"/>
      <c r="AO99" s="128">
        <f t="shared" si="40"/>
        <v>0</v>
      </c>
      <c r="AP99" s="127"/>
      <c r="AQ99" s="128">
        <f t="shared" si="41"/>
        <v>0</v>
      </c>
      <c r="AR99" s="127"/>
      <c r="AS99" s="128">
        <f t="shared" si="42"/>
        <v>0</v>
      </c>
      <c r="AT99" s="126"/>
      <c r="AU99" s="128">
        <f t="shared" si="43"/>
        <v>0</v>
      </c>
      <c r="AV99" s="126"/>
      <c r="AW99" s="128">
        <f t="shared" si="44"/>
        <v>0</v>
      </c>
      <c r="AX99" s="127"/>
      <c r="AY99" s="128">
        <f t="shared" si="45"/>
        <v>0</v>
      </c>
      <c r="AZ99" s="127"/>
      <c r="BA99" s="128">
        <f t="shared" si="46"/>
        <v>0</v>
      </c>
      <c r="BB99" s="126"/>
      <c r="BC99" s="128">
        <f t="shared" si="47"/>
        <v>0</v>
      </c>
      <c r="BD99" s="127"/>
      <c r="BE99" s="128">
        <f t="shared" si="48"/>
        <v>0</v>
      </c>
      <c r="BF99" s="127"/>
      <c r="BG99" s="128">
        <f t="shared" si="49"/>
        <v>0</v>
      </c>
      <c r="BH99" s="126"/>
      <c r="BI99" s="128">
        <f t="shared" si="50"/>
        <v>0</v>
      </c>
      <c r="BJ99" s="127"/>
      <c r="BK99" s="129">
        <f t="shared" si="51"/>
        <v>0</v>
      </c>
      <c r="BL99" s="121"/>
    </row>
    <row r="100" spans="1:64" ht="13.5" thickBot="1" x14ac:dyDescent="0.25">
      <c r="A100" s="111" t="s">
        <v>277</v>
      </c>
      <c r="B100" s="122" t="s">
        <v>278</v>
      </c>
      <c r="C100" s="83"/>
      <c r="D100" s="113">
        <f t="shared" si="52"/>
        <v>0</v>
      </c>
      <c r="E100" s="123" t="s">
        <v>76</v>
      </c>
      <c r="F100" s="124" t="s">
        <v>77</v>
      </c>
      <c r="G100" s="125" t="s">
        <v>78</v>
      </c>
      <c r="H100" s="126"/>
      <c r="I100" s="127">
        <f t="shared" si="53"/>
        <v>0</v>
      </c>
      <c r="J100" s="127"/>
      <c r="K100" s="128">
        <f t="shared" si="54"/>
        <v>0</v>
      </c>
      <c r="L100" s="129"/>
      <c r="M100" s="128">
        <f t="shared" si="55"/>
        <v>0</v>
      </c>
      <c r="N100" s="126"/>
      <c r="O100" s="128">
        <f t="shared" si="56"/>
        <v>0</v>
      </c>
      <c r="P100" s="127"/>
      <c r="Q100" s="128">
        <f t="shared" si="57"/>
        <v>0</v>
      </c>
      <c r="R100" s="127"/>
      <c r="S100" s="128">
        <f t="shared" si="29"/>
        <v>0</v>
      </c>
      <c r="T100" s="126"/>
      <c r="U100" s="128">
        <f t="shared" si="30"/>
        <v>0</v>
      </c>
      <c r="V100" s="127"/>
      <c r="W100" s="128">
        <f t="shared" si="31"/>
        <v>0</v>
      </c>
      <c r="X100" s="127"/>
      <c r="Y100" s="128">
        <f t="shared" si="32"/>
        <v>0</v>
      </c>
      <c r="Z100" s="126">
        <v>1</v>
      </c>
      <c r="AA100" s="128">
        <f t="shared" si="33"/>
        <v>0</v>
      </c>
      <c r="AB100" s="127"/>
      <c r="AC100" s="128">
        <f t="shared" si="34"/>
        <v>0</v>
      </c>
      <c r="AD100" s="127"/>
      <c r="AE100" s="128">
        <f t="shared" si="35"/>
        <v>0</v>
      </c>
      <c r="AF100" s="127"/>
      <c r="AG100" s="128">
        <f t="shared" si="36"/>
        <v>0</v>
      </c>
      <c r="AH100" s="126"/>
      <c r="AI100" s="128">
        <f t="shared" si="37"/>
        <v>0</v>
      </c>
      <c r="AJ100" s="127"/>
      <c r="AK100" s="128">
        <f t="shared" si="38"/>
        <v>0</v>
      </c>
      <c r="AL100" s="127"/>
      <c r="AM100" s="128">
        <f t="shared" si="39"/>
        <v>0</v>
      </c>
      <c r="AN100" s="126"/>
      <c r="AO100" s="128">
        <f t="shared" si="40"/>
        <v>0</v>
      </c>
      <c r="AP100" s="127"/>
      <c r="AQ100" s="128">
        <f t="shared" si="41"/>
        <v>0</v>
      </c>
      <c r="AR100" s="127"/>
      <c r="AS100" s="128">
        <f t="shared" si="42"/>
        <v>0</v>
      </c>
      <c r="AT100" s="126"/>
      <c r="AU100" s="128">
        <f t="shared" si="43"/>
        <v>0</v>
      </c>
      <c r="AV100" s="126"/>
      <c r="AW100" s="128">
        <f t="shared" si="44"/>
        <v>0</v>
      </c>
      <c r="AX100" s="127"/>
      <c r="AY100" s="128">
        <f t="shared" si="45"/>
        <v>0</v>
      </c>
      <c r="AZ100" s="127"/>
      <c r="BA100" s="128">
        <f t="shared" si="46"/>
        <v>0</v>
      </c>
      <c r="BB100" s="126"/>
      <c r="BC100" s="128">
        <f t="shared" si="47"/>
        <v>0</v>
      </c>
      <c r="BD100" s="127"/>
      <c r="BE100" s="128">
        <f t="shared" si="48"/>
        <v>0</v>
      </c>
      <c r="BF100" s="127"/>
      <c r="BG100" s="128">
        <f t="shared" si="49"/>
        <v>0</v>
      </c>
      <c r="BH100" s="126"/>
      <c r="BI100" s="128">
        <f t="shared" si="50"/>
        <v>0</v>
      </c>
      <c r="BJ100" s="127"/>
      <c r="BK100" s="129">
        <f t="shared" si="51"/>
        <v>0</v>
      </c>
      <c r="BL100" s="121"/>
    </row>
    <row r="101" spans="1:64" ht="13.5" thickBot="1" x14ac:dyDescent="0.25">
      <c r="A101" s="111" t="s">
        <v>279</v>
      </c>
      <c r="B101" s="122" t="s">
        <v>280</v>
      </c>
      <c r="C101" s="83"/>
      <c r="D101" s="113">
        <f t="shared" si="52"/>
        <v>0</v>
      </c>
      <c r="E101" s="123" t="s">
        <v>78</v>
      </c>
      <c r="F101" s="124" t="s">
        <v>77</v>
      </c>
      <c r="G101" s="125" t="s">
        <v>76</v>
      </c>
      <c r="H101" s="126"/>
      <c r="I101" s="127">
        <f t="shared" si="53"/>
        <v>0</v>
      </c>
      <c r="J101" s="127"/>
      <c r="K101" s="128">
        <f t="shared" si="54"/>
        <v>0</v>
      </c>
      <c r="L101" s="129"/>
      <c r="M101" s="128">
        <f t="shared" si="55"/>
        <v>0</v>
      </c>
      <c r="N101" s="126"/>
      <c r="O101" s="128">
        <f t="shared" si="56"/>
        <v>0</v>
      </c>
      <c r="P101" s="127"/>
      <c r="Q101" s="128">
        <f t="shared" si="57"/>
        <v>0</v>
      </c>
      <c r="R101" s="127"/>
      <c r="S101" s="128">
        <f t="shared" si="29"/>
        <v>0</v>
      </c>
      <c r="T101" s="126"/>
      <c r="U101" s="128">
        <f t="shared" si="30"/>
        <v>0</v>
      </c>
      <c r="V101" s="127"/>
      <c r="W101" s="128">
        <f t="shared" si="31"/>
        <v>0</v>
      </c>
      <c r="X101" s="127"/>
      <c r="Y101" s="128">
        <f t="shared" si="32"/>
        <v>0</v>
      </c>
      <c r="Z101" s="126"/>
      <c r="AA101" s="128">
        <f t="shared" si="33"/>
        <v>0</v>
      </c>
      <c r="AB101" s="127"/>
      <c r="AC101" s="128">
        <f t="shared" si="34"/>
        <v>0</v>
      </c>
      <c r="AD101" s="127"/>
      <c r="AE101" s="128">
        <f t="shared" si="35"/>
        <v>0</v>
      </c>
      <c r="AF101" s="127">
        <v>1</v>
      </c>
      <c r="AG101" s="128">
        <f t="shared" si="36"/>
        <v>0</v>
      </c>
      <c r="AH101" s="126"/>
      <c r="AI101" s="128">
        <f t="shared" si="37"/>
        <v>0</v>
      </c>
      <c r="AJ101" s="127"/>
      <c r="AK101" s="128">
        <f t="shared" si="38"/>
        <v>0</v>
      </c>
      <c r="AL101" s="127"/>
      <c r="AM101" s="128">
        <f t="shared" si="39"/>
        <v>0</v>
      </c>
      <c r="AN101" s="126"/>
      <c r="AO101" s="128">
        <f t="shared" si="40"/>
        <v>0</v>
      </c>
      <c r="AP101" s="127"/>
      <c r="AQ101" s="128">
        <f t="shared" si="41"/>
        <v>0</v>
      </c>
      <c r="AR101" s="127"/>
      <c r="AS101" s="128">
        <f t="shared" si="42"/>
        <v>0</v>
      </c>
      <c r="AT101" s="126"/>
      <c r="AU101" s="128">
        <f t="shared" si="43"/>
        <v>0</v>
      </c>
      <c r="AV101" s="126"/>
      <c r="AW101" s="128">
        <f t="shared" si="44"/>
        <v>0</v>
      </c>
      <c r="AX101" s="127"/>
      <c r="AY101" s="128">
        <f t="shared" si="45"/>
        <v>0</v>
      </c>
      <c r="AZ101" s="127"/>
      <c r="BA101" s="128">
        <f t="shared" si="46"/>
        <v>0</v>
      </c>
      <c r="BB101" s="126"/>
      <c r="BC101" s="128">
        <f t="shared" si="47"/>
        <v>0</v>
      </c>
      <c r="BD101" s="127"/>
      <c r="BE101" s="128">
        <f t="shared" si="48"/>
        <v>0</v>
      </c>
      <c r="BF101" s="127"/>
      <c r="BG101" s="128">
        <f t="shared" si="49"/>
        <v>0</v>
      </c>
      <c r="BH101" s="126"/>
      <c r="BI101" s="128">
        <f t="shared" si="50"/>
        <v>0</v>
      </c>
      <c r="BJ101" s="127"/>
      <c r="BK101" s="129">
        <f t="shared" si="51"/>
        <v>0</v>
      </c>
      <c r="BL101" s="121"/>
    </row>
    <row r="102" spans="1:64" ht="13.5" thickBot="1" x14ac:dyDescent="0.25">
      <c r="A102" s="111" t="s">
        <v>281</v>
      </c>
      <c r="B102" s="122" t="s">
        <v>282</v>
      </c>
      <c r="C102" s="83"/>
      <c r="D102" s="113">
        <f t="shared" si="52"/>
        <v>0</v>
      </c>
      <c r="E102" s="123" t="s">
        <v>76</v>
      </c>
      <c r="F102" s="124" t="s">
        <v>77</v>
      </c>
      <c r="G102" s="125" t="s">
        <v>78</v>
      </c>
      <c r="H102" s="126"/>
      <c r="I102" s="127">
        <f t="shared" si="53"/>
        <v>0</v>
      </c>
      <c r="J102" s="127"/>
      <c r="K102" s="128">
        <f t="shared" si="54"/>
        <v>0</v>
      </c>
      <c r="L102" s="129"/>
      <c r="M102" s="128">
        <f t="shared" si="55"/>
        <v>0</v>
      </c>
      <c r="N102" s="126"/>
      <c r="O102" s="128">
        <f t="shared" si="56"/>
        <v>0</v>
      </c>
      <c r="P102" s="127"/>
      <c r="Q102" s="128">
        <f t="shared" si="57"/>
        <v>0</v>
      </c>
      <c r="R102" s="127"/>
      <c r="S102" s="128">
        <f t="shared" si="29"/>
        <v>0</v>
      </c>
      <c r="T102" s="126"/>
      <c r="U102" s="128">
        <f t="shared" si="30"/>
        <v>0</v>
      </c>
      <c r="V102" s="127"/>
      <c r="W102" s="128">
        <f t="shared" si="31"/>
        <v>0</v>
      </c>
      <c r="X102" s="127"/>
      <c r="Y102" s="128">
        <f t="shared" si="32"/>
        <v>0</v>
      </c>
      <c r="Z102" s="126"/>
      <c r="AA102" s="128">
        <f t="shared" si="33"/>
        <v>0</v>
      </c>
      <c r="AB102" s="127">
        <v>1</v>
      </c>
      <c r="AC102" s="128">
        <f t="shared" si="34"/>
        <v>0</v>
      </c>
      <c r="AD102" s="127"/>
      <c r="AE102" s="128">
        <f t="shared" si="35"/>
        <v>0</v>
      </c>
      <c r="AF102" s="127"/>
      <c r="AG102" s="128">
        <f t="shared" si="36"/>
        <v>0</v>
      </c>
      <c r="AH102" s="126"/>
      <c r="AI102" s="128">
        <f t="shared" si="37"/>
        <v>0</v>
      </c>
      <c r="AJ102" s="127"/>
      <c r="AK102" s="128">
        <f t="shared" si="38"/>
        <v>0</v>
      </c>
      <c r="AL102" s="127"/>
      <c r="AM102" s="128">
        <f t="shared" si="39"/>
        <v>0</v>
      </c>
      <c r="AN102" s="126"/>
      <c r="AO102" s="128">
        <f t="shared" si="40"/>
        <v>0</v>
      </c>
      <c r="AP102" s="127"/>
      <c r="AQ102" s="128">
        <f t="shared" si="41"/>
        <v>0</v>
      </c>
      <c r="AR102" s="127"/>
      <c r="AS102" s="128">
        <f t="shared" si="42"/>
        <v>0</v>
      </c>
      <c r="AT102" s="126"/>
      <c r="AU102" s="128">
        <f t="shared" si="43"/>
        <v>0</v>
      </c>
      <c r="AV102" s="126"/>
      <c r="AW102" s="128">
        <f t="shared" si="44"/>
        <v>0</v>
      </c>
      <c r="AX102" s="127"/>
      <c r="AY102" s="128">
        <f t="shared" si="45"/>
        <v>0</v>
      </c>
      <c r="AZ102" s="127"/>
      <c r="BA102" s="128">
        <f t="shared" si="46"/>
        <v>0</v>
      </c>
      <c r="BB102" s="126"/>
      <c r="BC102" s="128">
        <f t="shared" si="47"/>
        <v>0</v>
      </c>
      <c r="BD102" s="127"/>
      <c r="BE102" s="128">
        <f t="shared" si="48"/>
        <v>0</v>
      </c>
      <c r="BF102" s="127"/>
      <c r="BG102" s="128">
        <f t="shared" si="49"/>
        <v>0</v>
      </c>
      <c r="BH102" s="126"/>
      <c r="BI102" s="128">
        <f t="shared" si="50"/>
        <v>0</v>
      </c>
      <c r="BJ102" s="127"/>
      <c r="BK102" s="129">
        <f t="shared" si="51"/>
        <v>0</v>
      </c>
      <c r="BL102" s="121"/>
    </row>
    <row r="103" spans="1:64" ht="13.5" thickBot="1" x14ac:dyDescent="0.25">
      <c r="A103" s="111" t="s">
        <v>283</v>
      </c>
      <c r="B103" s="122" t="s">
        <v>284</v>
      </c>
      <c r="C103" s="83"/>
      <c r="D103" s="113">
        <f t="shared" si="52"/>
        <v>0</v>
      </c>
      <c r="E103" s="123" t="s">
        <v>76</v>
      </c>
      <c r="F103" s="124" t="s">
        <v>77</v>
      </c>
      <c r="G103" s="125" t="s">
        <v>78</v>
      </c>
      <c r="H103" s="126"/>
      <c r="I103" s="127">
        <f t="shared" si="53"/>
        <v>0</v>
      </c>
      <c r="J103" s="127"/>
      <c r="K103" s="128">
        <f t="shared" si="54"/>
        <v>0</v>
      </c>
      <c r="L103" s="129"/>
      <c r="M103" s="128">
        <f t="shared" si="55"/>
        <v>0</v>
      </c>
      <c r="N103" s="126"/>
      <c r="O103" s="128">
        <f t="shared" si="56"/>
        <v>0</v>
      </c>
      <c r="P103" s="127"/>
      <c r="Q103" s="128">
        <f t="shared" si="57"/>
        <v>0</v>
      </c>
      <c r="R103" s="127"/>
      <c r="S103" s="128">
        <f t="shared" si="29"/>
        <v>0</v>
      </c>
      <c r="T103" s="126"/>
      <c r="U103" s="128">
        <f t="shared" si="30"/>
        <v>0</v>
      </c>
      <c r="V103" s="127"/>
      <c r="W103" s="128">
        <f t="shared" si="31"/>
        <v>0</v>
      </c>
      <c r="X103" s="127"/>
      <c r="Y103" s="128">
        <f t="shared" si="32"/>
        <v>0</v>
      </c>
      <c r="Z103" s="126"/>
      <c r="AA103" s="128">
        <f t="shared" si="33"/>
        <v>0</v>
      </c>
      <c r="AB103" s="127"/>
      <c r="AC103" s="128">
        <f t="shared" si="34"/>
        <v>0</v>
      </c>
      <c r="AD103" s="127"/>
      <c r="AE103" s="128">
        <f t="shared" si="35"/>
        <v>0</v>
      </c>
      <c r="AF103" s="127"/>
      <c r="AG103" s="128">
        <f t="shared" si="36"/>
        <v>0</v>
      </c>
      <c r="AH103" s="126"/>
      <c r="AI103" s="128">
        <f t="shared" si="37"/>
        <v>0</v>
      </c>
      <c r="AJ103" s="127"/>
      <c r="AK103" s="128">
        <f t="shared" si="38"/>
        <v>0</v>
      </c>
      <c r="AL103" s="127"/>
      <c r="AM103" s="128">
        <f t="shared" si="39"/>
        <v>0</v>
      </c>
      <c r="AN103" s="126"/>
      <c r="AO103" s="128">
        <f t="shared" si="40"/>
        <v>0</v>
      </c>
      <c r="AP103" s="127"/>
      <c r="AQ103" s="128">
        <f t="shared" si="41"/>
        <v>0</v>
      </c>
      <c r="AR103" s="127"/>
      <c r="AS103" s="128">
        <f t="shared" si="42"/>
        <v>0</v>
      </c>
      <c r="AT103" s="126">
        <v>1</v>
      </c>
      <c r="AU103" s="128">
        <f t="shared" si="43"/>
        <v>0</v>
      </c>
      <c r="AV103" s="126"/>
      <c r="AW103" s="128">
        <f t="shared" si="44"/>
        <v>0</v>
      </c>
      <c r="AX103" s="127"/>
      <c r="AY103" s="128">
        <f t="shared" si="45"/>
        <v>0</v>
      </c>
      <c r="AZ103" s="127"/>
      <c r="BA103" s="128">
        <f t="shared" si="46"/>
        <v>0</v>
      </c>
      <c r="BB103" s="126"/>
      <c r="BC103" s="128">
        <f t="shared" si="47"/>
        <v>0</v>
      </c>
      <c r="BD103" s="127"/>
      <c r="BE103" s="128">
        <f t="shared" si="48"/>
        <v>0</v>
      </c>
      <c r="BF103" s="127"/>
      <c r="BG103" s="128">
        <f t="shared" si="49"/>
        <v>0</v>
      </c>
      <c r="BH103" s="126"/>
      <c r="BI103" s="128">
        <f t="shared" si="50"/>
        <v>0</v>
      </c>
      <c r="BJ103" s="127"/>
      <c r="BK103" s="129">
        <f t="shared" si="51"/>
        <v>0</v>
      </c>
      <c r="BL103" s="121"/>
    </row>
    <row r="104" spans="1:64" ht="13.5" thickBot="1" x14ac:dyDescent="0.25">
      <c r="A104" s="111" t="s">
        <v>285</v>
      </c>
      <c r="B104" s="122" t="s">
        <v>286</v>
      </c>
      <c r="C104" s="83"/>
      <c r="D104" s="113">
        <f t="shared" si="52"/>
        <v>0</v>
      </c>
      <c r="E104" s="123" t="s">
        <v>78</v>
      </c>
      <c r="F104" s="124" t="s">
        <v>77</v>
      </c>
      <c r="G104" s="125" t="s">
        <v>76</v>
      </c>
      <c r="H104" s="126"/>
      <c r="I104" s="127">
        <f t="shared" si="53"/>
        <v>0</v>
      </c>
      <c r="J104" s="127"/>
      <c r="K104" s="128">
        <f t="shared" si="54"/>
        <v>0</v>
      </c>
      <c r="L104" s="129">
        <v>1</v>
      </c>
      <c r="M104" s="128">
        <f t="shared" si="55"/>
        <v>0</v>
      </c>
      <c r="N104" s="126"/>
      <c r="O104" s="128">
        <f t="shared" si="56"/>
        <v>0</v>
      </c>
      <c r="P104" s="127"/>
      <c r="Q104" s="128">
        <f t="shared" si="57"/>
        <v>0</v>
      </c>
      <c r="R104" s="127"/>
      <c r="S104" s="128">
        <f t="shared" si="29"/>
        <v>0</v>
      </c>
      <c r="T104" s="126"/>
      <c r="U104" s="128">
        <f t="shared" si="30"/>
        <v>0</v>
      </c>
      <c r="V104" s="127"/>
      <c r="W104" s="128">
        <f t="shared" si="31"/>
        <v>0</v>
      </c>
      <c r="X104" s="127"/>
      <c r="Y104" s="128">
        <f t="shared" si="32"/>
        <v>0</v>
      </c>
      <c r="Z104" s="126"/>
      <c r="AA104" s="128">
        <f t="shared" si="33"/>
        <v>0</v>
      </c>
      <c r="AB104" s="127"/>
      <c r="AC104" s="128">
        <f t="shared" si="34"/>
        <v>0</v>
      </c>
      <c r="AD104" s="127"/>
      <c r="AE104" s="128">
        <f t="shared" si="35"/>
        <v>0</v>
      </c>
      <c r="AF104" s="127"/>
      <c r="AG104" s="128">
        <f t="shared" si="36"/>
        <v>0</v>
      </c>
      <c r="AH104" s="126"/>
      <c r="AI104" s="128">
        <f t="shared" si="37"/>
        <v>0</v>
      </c>
      <c r="AJ104" s="127"/>
      <c r="AK104" s="128">
        <f t="shared" si="38"/>
        <v>0</v>
      </c>
      <c r="AL104" s="127"/>
      <c r="AM104" s="128">
        <f t="shared" si="39"/>
        <v>0</v>
      </c>
      <c r="AN104" s="126"/>
      <c r="AO104" s="128">
        <f t="shared" si="40"/>
        <v>0</v>
      </c>
      <c r="AP104" s="127"/>
      <c r="AQ104" s="128">
        <f t="shared" si="41"/>
        <v>0</v>
      </c>
      <c r="AR104" s="127"/>
      <c r="AS104" s="128">
        <f t="shared" si="42"/>
        <v>0</v>
      </c>
      <c r="AT104" s="126"/>
      <c r="AU104" s="128">
        <f t="shared" si="43"/>
        <v>0</v>
      </c>
      <c r="AV104" s="126"/>
      <c r="AW104" s="128">
        <f t="shared" si="44"/>
        <v>0</v>
      </c>
      <c r="AX104" s="127"/>
      <c r="AY104" s="128">
        <f t="shared" si="45"/>
        <v>0</v>
      </c>
      <c r="AZ104" s="127"/>
      <c r="BA104" s="128">
        <f t="shared" si="46"/>
        <v>0</v>
      </c>
      <c r="BB104" s="126"/>
      <c r="BC104" s="128">
        <f t="shared" si="47"/>
        <v>0</v>
      </c>
      <c r="BD104" s="127"/>
      <c r="BE104" s="128">
        <f t="shared" si="48"/>
        <v>0</v>
      </c>
      <c r="BF104" s="127"/>
      <c r="BG104" s="128">
        <f t="shared" si="49"/>
        <v>0</v>
      </c>
      <c r="BH104" s="126"/>
      <c r="BI104" s="128">
        <f t="shared" si="50"/>
        <v>0</v>
      </c>
      <c r="BJ104" s="127"/>
      <c r="BK104" s="129">
        <f t="shared" si="51"/>
        <v>0</v>
      </c>
      <c r="BL104" s="121"/>
    </row>
    <row r="105" spans="1:64" ht="13.5" thickBot="1" x14ac:dyDescent="0.25">
      <c r="A105" s="111" t="s">
        <v>287</v>
      </c>
      <c r="B105" s="130" t="s">
        <v>288</v>
      </c>
      <c r="C105" s="83"/>
      <c r="D105" s="113">
        <f t="shared" si="52"/>
        <v>0</v>
      </c>
      <c r="E105" s="123" t="s">
        <v>76</v>
      </c>
      <c r="F105" s="124" t="s">
        <v>77</v>
      </c>
      <c r="G105" s="125" t="s">
        <v>78</v>
      </c>
      <c r="H105" s="126"/>
      <c r="I105" s="127">
        <f t="shared" si="53"/>
        <v>0</v>
      </c>
      <c r="J105" s="127"/>
      <c r="K105" s="128">
        <f t="shared" si="54"/>
        <v>0</v>
      </c>
      <c r="L105" s="129"/>
      <c r="M105" s="128">
        <f t="shared" si="55"/>
        <v>0</v>
      </c>
      <c r="N105" s="126"/>
      <c r="O105" s="128">
        <f t="shared" si="56"/>
        <v>0</v>
      </c>
      <c r="P105" s="127"/>
      <c r="Q105" s="128">
        <f t="shared" si="57"/>
        <v>0</v>
      </c>
      <c r="R105" s="127"/>
      <c r="S105" s="128">
        <f t="shared" si="29"/>
        <v>0</v>
      </c>
      <c r="T105" s="126"/>
      <c r="U105" s="128">
        <f t="shared" si="30"/>
        <v>0</v>
      </c>
      <c r="V105" s="127"/>
      <c r="W105" s="128">
        <f t="shared" si="31"/>
        <v>0</v>
      </c>
      <c r="X105" s="127"/>
      <c r="Y105" s="128">
        <f t="shared" si="32"/>
        <v>0</v>
      </c>
      <c r="Z105" s="126"/>
      <c r="AA105" s="128">
        <f t="shared" si="33"/>
        <v>0</v>
      </c>
      <c r="AB105" s="127"/>
      <c r="AC105" s="128">
        <f t="shared" si="34"/>
        <v>0</v>
      </c>
      <c r="AD105" s="127"/>
      <c r="AE105" s="128">
        <f t="shared" si="35"/>
        <v>0</v>
      </c>
      <c r="AF105" s="127"/>
      <c r="AG105" s="128">
        <f t="shared" si="36"/>
        <v>0</v>
      </c>
      <c r="AH105" s="126"/>
      <c r="AI105" s="128">
        <f t="shared" si="37"/>
        <v>0</v>
      </c>
      <c r="AJ105" s="127">
        <v>1</v>
      </c>
      <c r="AK105" s="128">
        <f t="shared" si="38"/>
        <v>0</v>
      </c>
      <c r="AL105" s="127"/>
      <c r="AM105" s="128">
        <f t="shared" si="39"/>
        <v>0</v>
      </c>
      <c r="AN105" s="126"/>
      <c r="AO105" s="128">
        <f t="shared" si="40"/>
        <v>0</v>
      </c>
      <c r="AP105" s="127"/>
      <c r="AQ105" s="128">
        <f t="shared" si="41"/>
        <v>0</v>
      </c>
      <c r="AR105" s="127"/>
      <c r="AS105" s="128">
        <f t="shared" si="42"/>
        <v>0</v>
      </c>
      <c r="AT105" s="126"/>
      <c r="AU105" s="128">
        <f t="shared" si="43"/>
        <v>0</v>
      </c>
      <c r="AV105" s="126"/>
      <c r="AW105" s="128">
        <f t="shared" si="44"/>
        <v>0</v>
      </c>
      <c r="AX105" s="127"/>
      <c r="AY105" s="128">
        <f t="shared" si="45"/>
        <v>0</v>
      </c>
      <c r="AZ105" s="127"/>
      <c r="BA105" s="128">
        <f t="shared" si="46"/>
        <v>0</v>
      </c>
      <c r="BB105" s="126"/>
      <c r="BC105" s="128">
        <f t="shared" si="47"/>
        <v>0</v>
      </c>
      <c r="BD105" s="127"/>
      <c r="BE105" s="128">
        <f t="shared" si="48"/>
        <v>0</v>
      </c>
      <c r="BF105" s="127"/>
      <c r="BG105" s="128">
        <f t="shared" si="49"/>
        <v>0</v>
      </c>
      <c r="BH105" s="126"/>
      <c r="BI105" s="128">
        <f t="shared" si="50"/>
        <v>0</v>
      </c>
      <c r="BJ105" s="127"/>
      <c r="BK105" s="129">
        <f t="shared" si="51"/>
        <v>0</v>
      </c>
      <c r="BL105" s="121"/>
    </row>
    <row r="106" spans="1:64" ht="13.5" thickBot="1" x14ac:dyDescent="0.25">
      <c r="A106" s="111" t="s">
        <v>289</v>
      </c>
      <c r="B106" s="122" t="s">
        <v>290</v>
      </c>
      <c r="C106" s="83"/>
      <c r="D106" s="113">
        <f t="shared" si="52"/>
        <v>0</v>
      </c>
      <c r="E106" s="123" t="s">
        <v>78</v>
      </c>
      <c r="F106" s="124" t="s">
        <v>77</v>
      </c>
      <c r="G106" s="125" t="s">
        <v>76</v>
      </c>
      <c r="H106" s="126"/>
      <c r="I106" s="127">
        <f t="shared" si="53"/>
        <v>0</v>
      </c>
      <c r="J106" s="127"/>
      <c r="K106" s="128">
        <f t="shared" si="54"/>
        <v>0</v>
      </c>
      <c r="L106" s="129"/>
      <c r="M106" s="128">
        <f t="shared" si="55"/>
        <v>0</v>
      </c>
      <c r="N106" s="126"/>
      <c r="O106" s="128">
        <f t="shared" si="56"/>
        <v>0</v>
      </c>
      <c r="P106" s="127"/>
      <c r="Q106" s="128">
        <f t="shared" si="57"/>
        <v>0</v>
      </c>
      <c r="R106" s="127"/>
      <c r="S106" s="128">
        <f t="shared" si="29"/>
        <v>0</v>
      </c>
      <c r="T106" s="126"/>
      <c r="U106" s="128">
        <f t="shared" si="30"/>
        <v>0</v>
      </c>
      <c r="V106" s="127"/>
      <c r="W106" s="128">
        <f t="shared" si="31"/>
        <v>0</v>
      </c>
      <c r="X106" s="127"/>
      <c r="Y106" s="128">
        <f t="shared" si="32"/>
        <v>0</v>
      </c>
      <c r="Z106" s="126"/>
      <c r="AA106" s="128">
        <f t="shared" si="33"/>
        <v>0</v>
      </c>
      <c r="AB106" s="127"/>
      <c r="AC106" s="128">
        <f t="shared" si="34"/>
        <v>0</v>
      </c>
      <c r="AD106" s="127">
        <v>1</v>
      </c>
      <c r="AE106" s="128">
        <f t="shared" si="35"/>
        <v>0</v>
      </c>
      <c r="AF106" s="127"/>
      <c r="AG106" s="128">
        <f t="shared" si="36"/>
        <v>0</v>
      </c>
      <c r="AH106" s="126"/>
      <c r="AI106" s="128">
        <f t="shared" si="37"/>
        <v>0</v>
      </c>
      <c r="AJ106" s="127"/>
      <c r="AK106" s="128">
        <f t="shared" si="38"/>
        <v>0</v>
      </c>
      <c r="AL106" s="127"/>
      <c r="AM106" s="128">
        <f t="shared" si="39"/>
        <v>0</v>
      </c>
      <c r="AN106" s="126"/>
      <c r="AO106" s="128">
        <f t="shared" si="40"/>
        <v>0</v>
      </c>
      <c r="AP106" s="127"/>
      <c r="AQ106" s="128">
        <f t="shared" si="41"/>
        <v>0</v>
      </c>
      <c r="AR106" s="127"/>
      <c r="AS106" s="128">
        <f t="shared" si="42"/>
        <v>0</v>
      </c>
      <c r="AT106" s="126"/>
      <c r="AU106" s="128">
        <f t="shared" si="43"/>
        <v>0</v>
      </c>
      <c r="AV106" s="126"/>
      <c r="AW106" s="128">
        <f t="shared" si="44"/>
        <v>0</v>
      </c>
      <c r="AX106" s="127"/>
      <c r="AY106" s="128">
        <f t="shared" si="45"/>
        <v>0</v>
      </c>
      <c r="AZ106" s="127"/>
      <c r="BA106" s="128">
        <f t="shared" si="46"/>
        <v>0</v>
      </c>
      <c r="BB106" s="126"/>
      <c r="BC106" s="128">
        <f t="shared" si="47"/>
        <v>0</v>
      </c>
      <c r="BD106" s="127"/>
      <c r="BE106" s="128">
        <f t="shared" si="48"/>
        <v>0</v>
      </c>
      <c r="BF106" s="127"/>
      <c r="BG106" s="128">
        <f t="shared" si="49"/>
        <v>0</v>
      </c>
      <c r="BH106" s="126"/>
      <c r="BI106" s="128">
        <f t="shared" si="50"/>
        <v>0</v>
      </c>
      <c r="BJ106" s="127"/>
      <c r="BK106" s="129">
        <f t="shared" si="51"/>
        <v>0</v>
      </c>
      <c r="BL106" s="121"/>
    </row>
    <row r="107" spans="1:64" ht="13.5" thickBot="1" x14ac:dyDescent="0.25">
      <c r="A107" s="111" t="s">
        <v>291</v>
      </c>
      <c r="B107" s="122" t="s">
        <v>292</v>
      </c>
      <c r="C107" s="83"/>
      <c r="D107" s="113">
        <f t="shared" si="52"/>
        <v>0</v>
      </c>
      <c r="E107" s="123" t="s">
        <v>76</v>
      </c>
      <c r="F107" s="124" t="s">
        <v>77</v>
      </c>
      <c r="G107" s="125" t="s">
        <v>78</v>
      </c>
      <c r="H107" s="126"/>
      <c r="I107" s="127">
        <f t="shared" si="53"/>
        <v>0</v>
      </c>
      <c r="J107" s="127"/>
      <c r="K107" s="128">
        <f t="shared" si="54"/>
        <v>0</v>
      </c>
      <c r="L107" s="129"/>
      <c r="M107" s="128">
        <f t="shared" si="55"/>
        <v>0</v>
      </c>
      <c r="N107" s="126"/>
      <c r="O107" s="128">
        <f t="shared" si="56"/>
        <v>0</v>
      </c>
      <c r="P107" s="127"/>
      <c r="Q107" s="128">
        <f t="shared" si="57"/>
        <v>0</v>
      </c>
      <c r="R107" s="127">
        <v>1</v>
      </c>
      <c r="S107" s="128">
        <f t="shared" si="29"/>
        <v>0</v>
      </c>
      <c r="T107" s="126"/>
      <c r="U107" s="128">
        <f t="shared" si="30"/>
        <v>0</v>
      </c>
      <c r="V107" s="127"/>
      <c r="W107" s="128">
        <f t="shared" si="31"/>
        <v>0</v>
      </c>
      <c r="X107" s="127"/>
      <c r="Y107" s="128">
        <f t="shared" si="32"/>
        <v>0</v>
      </c>
      <c r="Z107" s="126"/>
      <c r="AA107" s="128">
        <f t="shared" si="33"/>
        <v>0</v>
      </c>
      <c r="AB107" s="127"/>
      <c r="AC107" s="128">
        <f t="shared" si="34"/>
        <v>0</v>
      </c>
      <c r="AD107" s="127"/>
      <c r="AE107" s="128">
        <f t="shared" si="35"/>
        <v>0</v>
      </c>
      <c r="AF107" s="127"/>
      <c r="AG107" s="128">
        <f t="shared" si="36"/>
        <v>0</v>
      </c>
      <c r="AH107" s="126"/>
      <c r="AI107" s="128">
        <f t="shared" si="37"/>
        <v>0</v>
      </c>
      <c r="AJ107" s="127"/>
      <c r="AK107" s="128">
        <f t="shared" si="38"/>
        <v>0</v>
      </c>
      <c r="AL107" s="127"/>
      <c r="AM107" s="128">
        <f t="shared" si="39"/>
        <v>0</v>
      </c>
      <c r="AN107" s="126"/>
      <c r="AO107" s="128">
        <f t="shared" si="40"/>
        <v>0</v>
      </c>
      <c r="AP107" s="127"/>
      <c r="AQ107" s="128">
        <f t="shared" si="41"/>
        <v>0</v>
      </c>
      <c r="AR107" s="127"/>
      <c r="AS107" s="128">
        <f t="shared" si="42"/>
        <v>0</v>
      </c>
      <c r="AT107" s="126"/>
      <c r="AU107" s="128">
        <f t="shared" si="43"/>
        <v>0</v>
      </c>
      <c r="AV107" s="126"/>
      <c r="AW107" s="128">
        <f t="shared" si="44"/>
        <v>0</v>
      </c>
      <c r="AX107" s="127"/>
      <c r="AY107" s="128">
        <f t="shared" si="45"/>
        <v>0</v>
      </c>
      <c r="AZ107" s="127"/>
      <c r="BA107" s="128">
        <f t="shared" si="46"/>
        <v>0</v>
      </c>
      <c r="BB107" s="126"/>
      <c r="BC107" s="128">
        <f t="shared" si="47"/>
        <v>0</v>
      </c>
      <c r="BD107" s="127"/>
      <c r="BE107" s="128">
        <f t="shared" si="48"/>
        <v>0</v>
      </c>
      <c r="BF107" s="127"/>
      <c r="BG107" s="128">
        <f t="shared" si="49"/>
        <v>0</v>
      </c>
      <c r="BH107" s="126"/>
      <c r="BI107" s="128">
        <f t="shared" si="50"/>
        <v>0</v>
      </c>
      <c r="BJ107" s="127"/>
      <c r="BK107" s="129">
        <f t="shared" si="51"/>
        <v>0</v>
      </c>
      <c r="BL107" s="121"/>
    </row>
    <row r="108" spans="1:64" ht="13.5" thickBot="1" x14ac:dyDescent="0.25">
      <c r="A108" s="111" t="s">
        <v>293</v>
      </c>
      <c r="B108" s="122" t="s">
        <v>294</v>
      </c>
      <c r="C108" s="83"/>
      <c r="D108" s="113">
        <f t="shared" si="52"/>
        <v>0</v>
      </c>
      <c r="E108" s="123" t="s">
        <v>78</v>
      </c>
      <c r="F108" s="124" t="s">
        <v>77</v>
      </c>
      <c r="G108" s="125" t="s">
        <v>76</v>
      </c>
      <c r="H108" s="126"/>
      <c r="I108" s="127">
        <f t="shared" si="53"/>
        <v>0</v>
      </c>
      <c r="J108" s="127"/>
      <c r="K108" s="128">
        <f t="shared" si="54"/>
        <v>0</v>
      </c>
      <c r="L108" s="129"/>
      <c r="M108" s="128">
        <f t="shared" si="55"/>
        <v>0</v>
      </c>
      <c r="N108" s="126"/>
      <c r="O108" s="128">
        <f t="shared" si="56"/>
        <v>0</v>
      </c>
      <c r="P108" s="127"/>
      <c r="Q108" s="128">
        <f t="shared" si="57"/>
        <v>0</v>
      </c>
      <c r="R108" s="127"/>
      <c r="S108" s="128">
        <f t="shared" si="29"/>
        <v>0</v>
      </c>
      <c r="T108" s="126"/>
      <c r="U108" s="128">
        <f t="shared" si="30"/>
        <v>0</v>
      </c>
      <c r="V108" s="127"/>
      <c r="W108" s="128">
        <f t="shared" si="31"/>
        <v>0</v>
      </c>
      <c r="X108" s="127"/>
      <c r="Y108" s="128">
        <f t="shared" si="32"/>
        <v>0</v>
      </c>
      <c r="Z108" s="126"/>
      <c r="AA108" s="128">
        <f t="shared" si="33"/>
        <v>0</v>
      </c>
      <c r="AB108" s="127"/>
      <c r="AC108" s="128">
        <f t="shared" si="34"/>
        <v>0</v>
      </c>
      <c r="AD108" s="127"/>
      <c r="AE108" s="128">
        <f t="shared" si="35"/>
        <v>0</v>
      </c>
      <c r="AF108" s="127"/>
      <c r="AG108" s="128">
        <f t="shared" si="36"/>
        <v>0</v>
      </c>
      <c r="AH108" s="126"/>
      <c r="AI108" s="128">
        <f t="shared" si="37"/>
        <v>0</v>
      </c>
      <c r="AJ108" s="127"/>
      <c r="AK108" s="128">
        <f t="shared" si="38"/>
        <v>0</v>
      </c>
      <c r="AL108" s="127"/>
      <c r="AM108" s="128">
        <f t="shared" si="39"/>
        <v>0</v>
      </c>
      <c r="AN108" s="126"/>
      <c r="AO108" s="128">
        <f t="shared" si="40"/>
        <v>0</v>
      </c>
      <c r="AP108" s="127"/>
      <c r="AQ108" s="128">
        <f t="shared" si="41"/>
        <v>0</v>
      </c>
      <c r="AR108" s="127"/>
      <c r="AS108" s="128">
        <f t="shared" si="42"/>
        <v>0</v>
      </c>
      <c r="AT108" s="126"/>
      <c r="AU108" s="128">
        <f t="shared" si="43"/>
        <v>0</v>
      </c>
      <c r="AV108" s="126"/>
      <c r="AW108" s="128">
        <f t="shared" si="44"/>
        <v>0</v>
      </c>
      <c r="AX108" s="127"/>
      <c r="AY108" s="128">
        <f t="shared" si="45"/>
        <v>0</v>
      </c>
      <c r="AZ108" s="127"/>
      <c r="BA108" s="128">
        <f t="shared" si="46"/>
        <v>0</v>
      </c>
      <c r="BB108" s="126"/>
      <c r="BC108" s="128">
        <f t="shared" si="47"/>
        <v>0</v>
      </c>
      <c r="BD108" s="127">
        <v>1</v>
      </c>
      <c r="BE108" s="128">
        <f t="shared" si="48"/>
        <v>0</v>
      </c>
      <c r="BF108" s="127"/>
      <c r="BG108" s="128">
        <f t="shared" si="49"/>
        <v>0</v>
      </c>
      <c r="BH108" s="126"/>
      <c r="BI108" s="128">
        <f t="shared" si="50"/>
        <v>0</v>
      </c>
      <c r="BJ108" s="127"/>
      <c r="BK108" s="129">
        <f t="shared" si="51"/>
        <v>0</v>
      </c>
      <c r="BL108" s="121"/>
    </row>
    <row r="109" spans="1:64" ht="13.5" thickBot="1" x14ac:dyDescent="0.25">
      <c r="A109" s="111" t="s">
        <v>295</v>
      </c>
      <c r="B109" s="122" t="s">
        <v>296</v>
      </c>
      <c r="C109" s="83"/>
      <c r="D109" s="113">
        <f t="shared" si="52"/>
        <v>0</v>
      </c>
      <c r="E109" s="123" t="s">
        <v>78</v>
      </c>
      <c r="F109" s="124" t="s">
        <v>77</v>
      </c>
      <c r="G109" s="125" t="s">
        <v>76</v>
      </c>
      <c r="H109" s="126"/>
      <c r="I109" s="127">
        <f t="shared" si="53"/>
        <v>0</v>
      </c>
      <c r="J109" s="127"/>
      <c r="K109" s="128">
        <f t="shared" si="54"/>
        <v>0</v>
      </c>
      <c r="L109" s="129">
        <v>1</v>
      </c>
      <c r="M109" s="128">
        <f t="shared" si="55"/>
        <v>0</v>
      </c>
      <c r="N109" s="126"/>
      <c r="O109" s="128">
        <f t="shared" si="56"/>
        <v>0</v>
      </c>
      <c r="P109" s="127"/>
      <c r="Q109" s="128">
        <f t="shared" si="57"/>
        <v>0</v>
      </c>
      <c r="R109" s="127"/>
      <c r="S109" s="128">
        <f t="shared" si="29"/>
        <v>0</v>
      </c>
      <c r="T109" s="126"/>
      <c r="U109" s="128">
        <f t="shared" si="30"/>
        <v>0</v>
      </c>
      <c r="V109" s="127"/>
      <c r="W109" s="128">
        <f t="shared" si="31"/>
        <v>0</v>
      </c>
      <c r="X109" s="127"/>
      <c r="Y109" s="128">
        <f t="shared" si="32"/>
        <v>0</v>
      </c>
      <c r="Z109" s="126"/>
      <c r="AA109" s="128">
        <f t="shared" si="33"/>
        <v>0</v>
      </c>
      <c r="AB109" s="127"/>
      <c r="AC109" s="128">
        <f t="shared" si="34"/>
        <v>0</v>
      </c>
      <c r="AD109" s="127"/>
      <c r="AE109" s="128">
        <f t="shared" si="35"/>
        <v>0</v>
      </c>
      <c r="AF109" s="127"/>
      <c r="AG109" s="128">
        <f t="shared" si="36"/>
        <v>0</v>
      </c>
      <c r="AH109" s="126"/>
      <c r="AI109" s="128">
        <f t="shared" si="37"/>
        <v>0</v>
      </c>
      <c r="AJ109" s="127"/>
      <c r="AK109" s="128">
        <f t="shared" si="38"/>
        <v>0</v>
      </c>
      <c r="AL109" s="127"/>
      <c r="AM109" s="128">
        <f t="shared" si="39"/>
        <v>0</v>
      </c>
      <c r="AN109" s="126"/>
      <c r="AO109" s="128">
        <f t="shared" si="40"/>
        <v>0</v>
      </c>
      <c r="AP109" s="127"/>
      <c r="AQ109" s="128">
        <f t="shared" si="41"/>
        <v>0</v>
      </c>
      <c r="AR109" s="127"/>
      <c r="AS109" s="128">
        <f t="shared" si="42"/>
        <v>0</v>
      </c>
      <c r="AT109" s="126"/>
      <c r="AU109" s="128">
        <f t="shared" si="43"/>
        <v>0</v>
      </c>
      <c r="AV109" s="126"/>
      <c r="AW109" s="128">
        <f t="shared" si="44"/>
        <v>0</v>
      </c>
      <c r="AX109" s="127"/>
      <c r="AY109" s="128">
        <f t="shared" si="45"/>
        <v>0</v>
      </c>
      <c r="AZ109" s="127"/>
      <c r="BA109" s="128">
        <f t="shared" si="46"/>
        <v>0</v>
      </c>
      <c r="BB109" s="126"/>
      <c r="BC109" s="128">
        <f t="shared" si="47"/>
        <v>0</v>
      </c>
      <c r="BD109" s="127"/>
      <c r="BE109" s="128">
        <f t="shared" si="48"/>
        <v>0</v>
      </c>
      <c r="BF109" s="127"/>
      <c r="BG109" s="128">
        <f t="shared" si="49"/>
        <v>0</v>
      </c>
      <c r="BH109" s="126"/>
      <c r="BI109" s="128">
        <f t="shared" si="50"/>
        <v>0</v>
      </c>
      <c r="BJ109" s="127"/>
      <c r="BK109" s="129">
        <f t="shared" si="51"/>
        <v>0</v>
      </c>
      <c r="BL109" s="121"/>
    </row>
    <row r="110" spans="1:64" ht="13.5" thickBot="1" x14ac:dyDescent="0.25">
      <c r="A110" s="111" t="s">
        <v>297</v>
      </c>
      <c r="B110" s="122" t="s">
        <v>298</v>
      </c>
      <c r="C110" s="83"/>
      <c r="D110" s="113">
        <f t="shared" si="52"/>
        <v>0</v>
      </c>
      <c r="E110" s="123" t="s">
        <v>76</v>
      </c>
      <c r="F110" s="124" t="s">
        <v>77</v>
      </c>
      <c r="G110" s="125" t="s">
        <v>78</v>
      </c>
      <c r="H110" s="126"/>
      <c r="I110" s="127">
        <f t="shared" si="53"/>
        <v>0</v>
      </c>
      <c r="J110" s="127"/>
      <c r="K110" s="128">
        <f t="shared" si="54"/>
        <v>0</v>
      </c>
      <c r="L110" s="129"/>
      <c r="M110" s="128">
        <f t="shared" si="55"/>
        <v>0</v>
      </c>
      <c r="N110" s="126">
        <v>1</v>
      </c>
      <c r="O110" s="128">
        <f t="shared" si="56"/>
        <v>0</v>
      </c>
      <c r="P110" s="127"/>
      <c r="Q110" s="128">
        <f t="shared" si="57"/>
        <v>0</v>
      </c>
      <c r="R110" s="127"/>
      <c r="S110" s="128">
        <f t="shared" si="29"/>
        <v>0</v>
      </c>
      <c r="T110" s="126"/>
      <c r="U110" s="128">
        <f t="shared" si="30"/>
        <v>0</v>
      </c>
      <c r="V110" s="127"/>
      <c r="W110" s="128">
        <f t="shared" si="31"/>
        <v>0</v>
      </c>
      <c r="X110" s="127"/>
      <c r="Y110" s="128">
        <f t="shared" si="32"/>
        <v>0</v>
      </c>
      <c r="Z110" s="126"/>
      <c r="AA110" s="128">
        <f t="shared" si="33"/>
        <v>0</v>
      </c>
      <c r="AB110" s="127"/>
      <c r="AC110" s="128">
        <f t="shared" si="34"/>
        <v>0</v>
      </c>
      <c r="AD110" s="127"/>
      <c r="AE110" s="128">
        <f t="shared" si="35"/>
        <v>0</v>
      </c>
      <c r="AF110" s="127"/>
      <c r="AG110" s="128">
        <f t="shared" si="36"/>
        <v>0</v>
      </c>
      <c r="AH110" s="126"/>
      <c r="AI110" s="128">
        <f t="shared" si="37"/>
        <v>0</v>
      </c>
      <c r="AJ110" s="127"/>
      <c r="AK110" s="128">
        <f t="shared" si="38"/>
        <v>0</v>
      </c>
      <c r="AL110" s="127"/>
      <c r="AM110" s="128">
        <f t="shared" si="39"/>
        <v>0</v>
      </c>
      <c r="AN110" s="126"/>
      <c r="AO110" s="128">
        <f t="shared" si="40"/>
        <v>0</v>
      </c>
      <c r="AP110" s="127"/>
      <c r="AQ110" s="128">
        <f t="shared" si="41"/>
        <v>0</v>
      </c>
      <c r="AR110" s="127"/>
      <c r="AS110" s="128">
        <f t="shared" si="42"/>
        <v>0</v>
      </c>
      <c r="AT110" s="126"/>
      <c r="AU110" s="128">
        <f t="shared" si="43"/>
        <v>0</v>
      </c>
      <c r="AV110" s="126"/>
      <c r="AW110" s="128">
        <f t="shared" si="44"/>
        <v>0</v>
      </c>
      <c r="AX110" s="127"/>
      <c r="AY110" s="128">
        <f t="shared" si="45"/>
        <v>0</v>
      </c>
      <c r="AZ110" s="127"/>
      <c r="BA110" s="128">
        <f t="shared" si="46"/>
        <v>0</v>
      </c>
      <c r="BB110" s="126"/>
      <c r="BC110" s="128">
        <f t="shared" si="47"/>
        <v>0</v>
      </c>
      <c r="BD110" s="127"/>
      <c r="BE110" s="128">
        <f t="shared" si="48"/>
        <v>0</v>
      </c>
      <c r="BF110" s="127"/>
      <c r="BG110" s="128">
        <f t="shared" si="49"/>
        <v>0</v>
      </c>
      <c r="BH110" s="126"/>
      <c r="BI110" s="128">
        <f t="shared" si="50"/>
        <v>0</v>
      </c>
      <c r="BJ110" s="127"/>
      <c r="BK110" s="129">
        <f t="shared" si="51"/>
        <v>0</v>
      </c>
      <c r="BL110" s="121"/>
    </row>
    <row r="111" spans="1:64" ht="13.5" thickBot="1" x14ac:dyDescent="0.25">
      <c r="A111" s="111" t="s">
        <v>299</v>
      </c>
      <c r="B111" s="122" t="s">
        <v>300</v>
      </c>
      <c r="C111" s="83"/>
      <c r="D111" s="113">
        <f t="shared" si="52"/>
        <v>0</v>
      </c>
      <c r="E111" s="123" t="s">
        <v>78</v>
      </c>
      <c r="F111" s="124" t="s">
        <v>77</v>
      </c>
      <c r="G111" s="125" t="s">
        <v>76</v>
      </c>
      <c r="H111" s="126"/>
      <c r="I111" s="127">
        <f t="shared" si="53"/>
        <v>0</v>
      </c>
      <c r="J111" s="127"/>
      <c r="K111" s="128">
        <f t="shared" si="54"/>
        <v>0</v>
      </c>
      <c r="L111" s="129"/>
      <c r="M111" s="128">
        <f t="shared" si="55"/>
        <v>0</v>
      </c>
      <c r="N111" s="126"/>
      <c r="O111" s="128">
        <f t="shared" si="56"/>
        <v>0</v>
      </c>
      <c r="P111" s="127"/>
      <c r="Q111" s="128">
        <f t="shared" si="57"/>
        <v>0</v>
      </c>
      <c r="R111" s="127"/>
      <c r="S111" s="128">
        <f t="shared" si="29"/>
        <v>0</v>
      </c>
      <c r="T111" s="126"/>
      <c r="U111" s="128">
        <f t="shared" si="30"/>
        <v>0</v>
      </c>
      <c r="V111" s="127"/>
      <c r="W111" s="128">
        <f t="shared" si="31"/>
        <v>0</v>
      </c>
      <c r="X111" s="127"/>
      <c r="Y111" s="128">
        <f t="shared" si="32"/>
        <v>0</v>
      </c>
      <c r="Z111" s="126"/>
      <c r="AA111" s="128">
        <f t="shared" si="33"/>
        <v>0</v>
      </c>
      <c r="AB111" s="127"/>
      <c r="AC111" s="128">
        <f t="shared" si="34"/>
        <v>0</v>
      </c>
      <c r="AD111" s="127"/>
      <c r="AE111" s="128">
        <f t="shared" si="35"/>
        <v>0</v>
      </c>
      <c r="AF111" s="127">
        <v>1</v>
      </c>
      <c r="AG111" s="128">
        <f t="shared" si="36"/>
        <v>0</v>
      </c>
      <c r="AH111" s="126"/>
      <c r="AI111" s="128">
        <f t="shared" si="37"/>
        <v>0</v>
      </c>
      <c r="AJ111" s="127"/>
      <c r="AK111" s="128">
        <f t="shared" si="38"/>
        <v>0</v>
      </c>
      <c r="AL111" s="127"/>
      <c r="AM111" s="128">
        <f t="shared" si="39"/>
        <v>0</v>
      </c>
      <c r="AN111" s="126"/>
      <c r="AO111" s="128">
        <f t="shared" si="40"/>
        <v>0</v>
      </c>
      <c r="AP111" s="127"/>
      <c r="AQ111" s="128">
        <f t="shared" si="41"/>
        <v>0</v>
      </c>
      <c r="AR111" s="127"/>
      <c r="AS111" s="128">
        <f t="shared" si="42"/>
        <v>0</v>
      </c>
      <c r="AT111" s="126"/>
      <c r="AU111" s="128">
        <f t="shared" si="43"/>
        <v>0</v>
      </c>
      <c r="AV111" s="126"/>
      <c r="AW111" s="128">
        <f t="shared" si="44"/>
        <v>0</v>
      </c>
      <c r="AX111" s="127"/>
      <c r="AY111" s="128">
        <f t="shared" si="45"/>
        <v>0</v>
      </c>
      <c r="AZ111" s="127"/>
      <c r="BA111" s="128">
        <f t="shared" si="46"/>
        <v>0</v>
      </c>
      <c r="BB111" s="126"/>
      <c r="BC111" s="128">
        <f t="shared" si="47"/>
        <v>0</v>
      </c>
      <c r="BD111" s="127"/>
      <c r="BE111" s="128">
        <f t="shared" si="48"/>
        <v>0</v>
      </c>
      <c r="BF111" s="127"/>
      <c r="BG111" s="128">
        <f t="shared" si="49"/>
        <v>0</v>
      </c>
      <c r="BH111" s="126"/>
      <c r="BI111" s="128">
        <f t="shared" si="50"/>
        <v>0</v>
      </c>
      <c r="BJ111" s="127"/>
      <c r="BK111" s="129">
        <f t="shared" si="51"/>
        <v>0</v>
      </c>
      <c r="BL111" s="121"/>
    </row>
    <row r="112" spans="1:64" ht="13.5" thickBot="1" x14ac:dyDescent="0.25">
      <c r="A112" s="111" t="s">
        <v>301</v>
      </c>
      <c r="B112" s="122" t="s">
        <v>302</v>
      </c>
      <c r="C112" s="83"/>
      <c r="D112" s="113">
        <f t="shared" si="52"/>
        <v>0</v>
      </c>
      <c r="E112" s="123" t="s">
        <v>76</v>
      </c>
      <c r="F112" s="124" t="s">
        <v>77</v>
      </c>
      <c r="G112" s="125" t="s">
        <v>78</v>
      </c>
      <c r="H112" s="126"/>
      <c r="I112" s="127">
        <f t="shared" si="53"/>
        <v>0</v>
      </c>
      <c r="J112" s="127"/>
      <c r="K112" s="128">
        <f t="shared" si="54"/>
        <v>0</v>
      </c>
      <c r="L112" s="129"/>
      <c r="M112" s="128">
        <f t="shared" si="55"/>
        <v>0</v>
      </c>
      <c r="N112" s="126"/>
      <c r="O112" s="128">
        <f t="shared" si="56"/>
        <v>0</v>
      </c>
      <c r="P112" s="127"/>
      <c r="Q112" s="128">
        <f t="shared" si="57"/>
        <v>0</v>
      </c>
      <c r="R112" s="127"/>
      <c r="S112" s="128">
        <f t="shared" si="29"/>
        <v>0</v>
      </c>
      <c r="T112" s="126"/>
      <c r="U112" s="128">
        <f t="shared" si="30"/>
        <v>0</v>
      </c>
      <c r="V112" s="127"/>
      <c r="W112" s="128">
        <f t="shared" si="31"/>
        <v>0</v>
      </c>
      <c r="X112" s="127"/>
      <c r="Y112" s="128">
        <f t="shared" si="32"/>
        <v>0</v>
      </c>
      <c r="Z112" s="126"/>
      <c r="AA112" s="128">
        <f t="shared" si="33"/>
        <v>0</v>
      </c>
      <c r="AB112" s="127"/>
      <c r="AC112" s="128">
        <f t="shared" si="34"/>
        <v>0</v>
      </c>
      <c r="AD112" s="127"/>
      <c r="AE112" s="128">
        <f t="shared" si="35"/>
        <v>0</v>
      </c>
      <c r="AF112" s="127"/>
      <c r="AG112" s="128">
        <f t="shared" si="36"/>
        <v>0</v>
      </c>
      <c r="AH112" s="126"/>
      <c r="AI112" s="128">
        <f t="shared" si="37"/>
        <v>0</v>
      </c>
      <c r="AJ112" s="127"/>
      <c r="AK112" s="128">
        <f t="shared" si="38"/>
        <v>0</v>
      </c>
      <c r="AL112" s="127"/>
      <c r="AM112" s="128">
        <f t="shared" si="39"/>
        <v>0</v>
      </c>
      <c r="AN112" s="126"/>
      <c r="AO112" s="128">
        <f t="shared" si="40"/>
        <v>0</v>
      </c>
      <c r="AP112" s="127"/>
      <c r="AQ112" s="128">
        <f t="shared" si="41"/>
        <v>0</v>
      </c>
      <c r="AR112" s="127"/>
      <c r="AS112" s="128">
        <f t="shared" si="42"/>
        <v>0</v>
      </c>
      <c r="AT112" s="126"/>
      <c r="AU112" s="128">
        <f t="shared" si="43"/>
        <v>0</v>
      </c>
      <c r="AV112" s="126"/>
      <c r="AW112" s="128">
        <f t="shared" si="44"/>
        <v>0</v>
      </c>
      <c r="AX112" s="127"/>
      <c r="AY112" s="128">
        <f t="shared" si="45"/>
        <v>0</v>
      </c>
      <c r="AZ112" s="127">
        <v>1</v>
      </c>
      <c r="BA112" s="128">
        <f t="shared" si="46"/>
        <v>0</v>
      </c>
      <c r="BB112" s="126"/>
      <c r="BC112" s="128">
        <f t="shared" si="47"/>
        <v>0</v>
      </c>
      <c r="BD112" s="127"/>
      <c r="BE112" s="128">
        <f t="shared" si="48"/>
        <v>0</v>
      </c>
      <c r="BF112" s="127"/>
      <c r="BG112" s="128">
        <f t="shared" si="49"/>
        <v>0</v>
      </c>
      <c r="BH112" s="126"/>
      <c r="BI112" s="128">
        <f t="shared" si="50"/>
        <v>0</v>
      </c>
      <c r="BJ112" s="127"/>
      <c r="BK112" s="129">
        <f t="shared" si="51"/>
        <v>0</v>
      </c>
      <c r="BL112" s="121"/>
    </row>
    <row r="113" spans="1:64" ht="13.5" thickBot="1" x14ac:dyDescent="0.25">
      <c r="A113" s="111" t="s">
        <v>303</v>
      </c>
      <c r="B113" s="122" t="s">
        <v>304</v>
      </c>
      <c r="C113" s="83"/>
      <c r="D113" s="113">
        <f t="shared" si="52"/>
        <v>0</v>
      </c>
      <c r="E113" s="123" t="s">
        <v>76</v>
      </c>
      <c r="F113" s="124" t="s">
        <v>77</v>
      </c>
      <c r="G113" s="125" t="s">
        <v>78</v>
      </c>
      <c r="H113" s="126"/>
      <c r="I113" s="127">
        <f t="shared" si="53"/>
        <v>0</v>
      </c>
      <c r="J113" s="127"/>
      <c r="K113" s="128">
        <f t="shared" si="54"/>
        <v>0</v>
      </c>
      <c r="L113" s="129">
        <v>1</v>
      </c>
      <c r="M113" s="128">
        <f t="shared" si="55"/>
        <v>0</v>
      </c>
      <c r="N113" s="126"/>
      <c r="O113" s="128">
        <f t="shared" si="56"/>
        <v>0</v>
      </c>
      <c r="P113" s="127"/>
      <c r="Q113" s="128">
        <f t="shared" si="57"/>
        <v>0</v>
      </c>
      <c r="R113" s="127"/>
      <c r="S113" s="128">
        <f t="shared" si="29"/>
        <v>0</v>
      </c>
      <c r="T113" s="126"/>
      <c r="U113" s="128">
        <f t="shared" si="30"/>
        <v>0</v>
      </c>
      <c r="V113" s="127"/>
      <c r="W113" s="128">
        <f t="shared" si="31"/>
        <v>0</v>
      </c>
      <c r="X113" s="127"/>
      <c r="Y113" s="128">
        <f t="shared" si="32"/>
        <v>0</v>
      </c>
      <c r="Z113" s="126"/>
      <c r="AA113" s="128">
        <f t="shared" si="33"/>
        <v>0</v>
      </c>
      <c r="AB113" s="127"/>
      <c r="AC113" s="128">
        <f t="shared" si="34"/>
        <v>0</v>
      </c>
      <c r="AD113" s="127"/>
      <c r="AE113" s="128">
        <f t="shared" si="35"/>
        <v>0</v>
      </c>
      <c r="AF113" s="127"/>
      <c r="AG113" s="128">
        <f t="shared" si="36"/>
        <v>0</v>
      </c>
      <c r="AH113" s="126"/>
      <c r="AI113" s="128">
        <f t="shared" si="37"/>
        <v>0</v>
      </c>
      <c r="AJ113" s="127"/>
      <c r="AK113" s="128">
        <f t="shared" si="38"/>
        <v>0</v>
      </c>
      <c r="AL113" s="127"/>
      <c r="AM113" s="128">
        <f t="shared" si="39"/>
        <v>0</v>
      </c>
      <c r="AN113" s="126"/>
      <c r="AO113" s="128">
        <f t="shared" si="40"/>
        <v>0</v>
      </c>
      <c r="AP113" s="127"/>
      <c r="AQ113" s="128">
        <f t="shared" si="41"/>
        <v>0</v>
      </c>
      <c r="AR113" s="127"/>
      <c r="AS113" s="128">
        <f t="shared" si="42"/>
        <v>0</v>
      </c>
      <c r="AT113" s="126"/>
      <c r="AU113" s="128">
        <f t="shared" si="43"/>
        <v>0</v>
      </c>
      <c r="AV113" s="126"/>
      <c r="AW113" s="128">
        <f t="shared" si="44"/>
        <v>0</v>
      </c>
      <c r="AX113" s="127"/>
      <c r="AY113" s="128">
        <f t="shared" si="45"/>
        <v>0</v>
      </c>
      <c r="AZ113" s="127"/>
      <c r="BA113" s="128">
        <f t="shared" si="46"/>
        <v>0</v>
      </c>
      <c r="BB113" s="126"/>
      <c r="BC113" s="128">
        <f t="shared" si="47"/>
        <v>0</v>
      </c>
      <c r="BD113" s="127"/>
      <c r="BE113" s="128">
        <f t="shared" si="48"/>
        <v>0</v>
      </c>
      <c r="BF113" s="127"/>
      <c r="BG113" s="128">
        <f t="shared" si="49"/>
        <v>0</v>
      </c>
      <c r="BH113" s="126"/>
      <c r="BI113" s="128">
        <f t="shared" si="50"/>
        <v>0</v>
      </c>
      <c r="BJ113" s="127"/>
      <c r="BK113" s="129">
        <f t="shared" si="51"/>
        <v>0</v>
      </c>
      <c r="BL113" s="121"/>
    </row>
    <row r="114" spans="1:64" ht="13.5" thickBot="1" x14ac:dyDescent="0.25">
      <c r="A114" s="111" t="s">
        <v>305</v>
      </c>
      <c r="B114" s="122" t="s">
        <v>306</v>
      </c>
      <c r="C114" s="83"/>
      <c r="D114" s="113">
        <f t="shared" si="52"/>
        <v>0</v>
      </c>
      <c r="E114" s="123" t="s">
        <v>76</v>
      </c>
      <c r="F114" s="124" t="s">
        <v>77</v>
      </c>
      <c r="G114" s="125" t="s">
        <v>78</v>
      </c>
      <c r="H114" s="126"/>
      <c r="I114" s="127">
        <f t="shared" si="53"/>
        <v>0</v>
      </c>
      <c r="J114" s="127"/>
      <c r="K114" s="128">
        <f t="shared" si="54"/>
        <v>0</v>
      </c>
      <c r="L114" s="129"/>
      <c r="M114" s="128">
        <f t="shared" si="55"/>
        <v>0</v>
      </c>
      <c r="N114" s="126"/>
      <c r="O114" s="128">
        <f t="shared" si="56"/>
        <v>0</v>
      </c>
      <c r="P114" s="127"/>
      <c r="Q114" s="128">
        <f t="shared" si="57"/>
        <v>0</v>
      </c>
      <c r="R114" s="127"/>
      <c r="S114" s="128">
        <f t="shared" si="29"/>
        <v>0</v>
      </c>
      <c r="T114" s="126"/>
      <c r="U114" s="128">
        <f t="shared" si="30"/>
        <v>0</v>
      </c>
      <c r="V114" s="127"/>
      <c r="W114" s="128">
        <f t="shared" si="31"/>
        <v>0</v>
      </c>
      <c r="X114" s="127"/>
      <c r="Y114" s="128">
        <f t="shared" si="32"/>
        <v>0</v>
      </c>
      <c r="Z114" s="126">
        <v>1</v>
      </c>
      <c r="AA114" s="128">
        <f t="shared" si="33"/>
        <v>0</v>
      </c>
      <c r="AB114" s="127"/>
      <c r="AC114" s="128">
        <f t="shared" si="34"/>
        <v>0</v>
      </c>
      <c r="AD114" s="127"/>
      <c r="AE114" s="128">
        <f t="shared" si="35"/>
        <v>0</v>
      </c>
      <c r="AF114" s="127"/>
      <c r="AG114" s="128">
        <f t="shared" si="36"/>
        <v>0</v>
      </c>
      <c r="AH114" s="126"/>
      <c r="AI114" s="128">
        <f t="shared" si="37"/>
        <v>0</v>
      </c>
      <c r="AJ114" s="127"/>
      <c r="AK114" s="128">
        <f t="shared" si="38"/>
        <v>0</v>
      </c>
      <c r="AL114" s="127"/>
      <c r="AM114" s="128">
        <f t="shared" si="39"/>
        <v>0</v>
      </c>
      <c r="AN114" s="126"/>
      <c r="AO114" s="128">
        <f t="shared" si="40"/>
        <v>0</v>
      </c>
      <c r="AP114" s="127"/>
      <c r="AQ114" s="128">
        <f t="shared" si="41"/>
        <v>0</v>
      </c>
      <c r="AR114" s="127"/>
      <c r="AS114" s="128">
        <f t="shared" si="42"/>
        <v>0</v>
      </c>
      <c r="AT114" s="126"/>
      <c r="AU114" s="128">
        <f t="shared" si="43"/>
        <v>0</v>
      </c>
      <c r="AV114" s="126"/>
      <c r="AW114" s="128">
        <f t="shared" si="44"/>
        <v>0</v>
      </c>
      <c r="AX114" s="127"/>
      <c r="AY114" s="128">
        <f t="shared" si="45"/>
        <v>0</v>
      </c>
      <c r="AZ114" s="127"/>
      <c r="BA114" s="128">
        <f t="shared" si="46"/>
        <v>0</v>
      </c>
      <c r="BB114" s="126"/>
      <c r="BC114" s="128">
        <f t="shared" si="47"/>
        <v>0</v>
      </c>
      <c r="BD114" s="127"/>
      <c r="BE114" s="128">
        <f t="shared" si="48"/>
        <v>0</v>
      </c>
      <c r="BF114" s="127"/>
      <c r="BG114" s="128">
        <f t="shared" si="49"/>
        <v>0</v>
      </c>
      <c r="BH114" s="126"/>
      <c r="BI114" s="128">
        <f t="shared" si="50"/>
        <v>0</v>
      </c>
      <c r="BJ114" s="127"/>
      <c r="BK114" s="129">
        <f t="shared" si="51"/>
        <v>0</v>
      </c>
      <c r="BL114" s="121"/>
    </row>
    <row r="115" spans="1:64" ht="23.25" thickBot="1" x14ac:dyDescent="0.25">
      <c r="A115" s="111" t="s">
        <v>307</v>
      </c>
      <c r="B115" s="122" t="s">
        <v>308</v>
      </c>
      <c r="C115" s="83"/>
      <c r="D115" s="113">
        <f t="shared" si="52"/>
        <v>0</v>
      </c>
      <c r="E115" s="123" t="s">
        <v>309</v>
      </c>
      <c r="F115" s="132" t="s">
        <v>310</v>
      </c>
      <c r="G115" s="133" t="s">
        <v>311</v>
      </c>
      <c r="H115" s="126"/>
      <c r="I115" s="127">
        <f t="shared" si="53"/>
        <v>0</v>
      </c>
      <c r="J115" s="127"/>
      <c r="K115" s="128">
        <f t="shared" si="54"/>
        <v>0</v>
      </c>
      <c r="L115" s="129"/>
      <c r="M115" s="128">
        <f t="shared" si="55"/>
        <v>0</v>
      </c>
      <c r="N115" s="126">
        <v>1</v>
      </c>
      <c r="O115" s="128">
        <f t="shared" si="56"/>
        <v>0</v>
      </c>
      <c r="P115" s="127"/>
      <c r="Q115" s="128">
        <f t="shared" si="57"/>
        <v>0</v>
      </c>
      <c r="R115" s="127"/>
      <c r="S115" s="128">
        <f t="shared" si="29"/>
        <v>0</v>
      </c>
      <c r="T115" s="126"/>
      <c r="U115" s="128">
        <f t="shared" si="30"/>
        <v>0</v>
      </c>
      <c r="V115" s="127"/>
      <c r="W115" s="128">
        <f t="shared" si="31"/>
        <v>0</v>
      </c>
      <c r="X115" s="127"/>
      <c r="Y115" s="128">
        <f t="shared" si="32"/>
        <v>0</v>
      </c>
      <c r="Z115" s="126"/>
      <c r="AA115" s="128">
        <f t="shared" si="33"/>
        <v>0</v>
      </c>
      <c r="AB115" s="127"/>
      <c r="AC115" s="128">
        <f t="shared" si="34"/>
        <v>0</v>
      </c>
      <c r="AD115" s="127"/>
      <c r="AE115" s="128">
        <f t="shared" si="35"/>
        <v>0</v>
      </c>
      <c r="AF115" s="127"/>
      <c r="AG115" s="128">
        <f t="shared" si="36"/>
        <v>0</v>
      </c>
      <c r="AH115" s="126"/>
      <c r="AI115" s="128">
        <f t="shared" si="37"/>
        <v>0</v>
      </c>
      <c r="AJ115" s="127"/>
      <c r="AK115" s="128">
        <f t="shared" si="38"/>
        <v>0</v>
      </c>
      <c r="AL115" s="127"/>
      <c r="AM115" s="128">
        <f t="shared" si="39"/>
        <v>0</v>
      </c>
      <c r="AN115" s="126"/>
      <c r="AO115" s="128">
        <f t="shared" si="40"/>
        <v>0</v>
      </c>
      <c r="AP115" s="127"/>
      <c r="AQ115" s="128">
        <f t="shared" si="41"/>
        <v>0</v>
      </c>
      <c r="AR115" s="127"/>
      <c r="AS115" s="128">
        <f t="shared" si="42"/>
        <v>0</v>
      </c>
      <c r="AT115" s="126"/>
      <c r="AU115" s="128">
        <f t="shared" si="43"/>
        <v>0</v>
      </c>
      <c r="AV115" s="126"/>
      <c r="AW115" s="128">
        <f t="shared" si="44"/>
        <v>0</v>
      </c>
      <c r="AX115" s="127"/>
      <c r="AY115" s="128">
        <f t="shared" si="45"/>
        <v>0</v>
      </c>
      <c r="AZ115" s="127"/>
      <c r="BA115" s="128">
        <f t="shared" si="46"/>
        <v>0</v>
      </c>
      <c r="BB115" s="126"/>
      <c r="BC115" s="128">
        <f t="shared" si="47"/>
        <v>0</v>
      </c>
      <c r="BD115" s="127"/>
      <c r="BE115" s="128">
        <f t="shared" si="48"/>
        <v>0</v>
      </c>
      <c r="BF115" s="127"/>
      <c r="BG115" s="128">
        <f t="shared" si="49"/>
        <v>0</v>
      </c>
      <c r="BH115" s="126"/>
      <c r="BI115" s="128">
        <f t="shared" si="50"/>
        <v>0</v>
      </c>
      <c r="BJ115" s="127"/>
      <c r="BK115" s="129">
        <f t="shared" si="51"/>
        <v>0</v>
      </c>
      <c r="BL115" s="121"/>
    </row>
    <row r="116" spans="1:64" ht="13.5" thickBot="1" x14ac:dyDescent="0.25">
      <c r="A116" s="111" t="s">
        <v>312</v>
      </c>
      <c r="B116" s="122" t="s">
        <v>313</v>
      </c>
      <c r="C116" s="83"/>
      <c r="D116" s="113">
        <f t="shared" si="52"/>
        <v>0</v>
      </c>
      <c r="E116" s="123" t="s">
        <v>76</v>
      </c>
      <c r="F116" s="124" t="s">
        <v>77</v>
      </c>
      <c r="G116" s="125" t="s">
        <v>78</v>
      </c>
      <c r="H116" s="126"/>
      <c r="I116" s="127">
        <f t="shared" si="53"/>
        <v>0</v>
      </c>
      <c r="J116" s="127"/>
      <c r="K116" s="128">
        <f t="shared" si="54"/>
        <v>0</v>
      </c>
      <c r="L116" s="129"/>
      <c r="M116" s="128">
        <f t="shared" si="55"/>
        <v>0</v>
      </c>
      <c r="N116" s="126"/>
      <c r="O116" s="128">
        <f t="shared" si="56"/>
        <v>0</v>
      </c>
      <c r="P116" s="127"/>
      <c r="Q116" s="128">
        <f t="shared" si="57"/>
        <v>0</v>
      </c>
      <c r="R116" s="127"/>
      <c r="S116" s="128">
        <f t="shared" si="29"/>
        <v>0</v>
      </c>
      <c r="T116" s="126"/>
      <c r="U116" s="128">
        <f t="shared" si="30"/>
        <v>0</v>
      </c>
      <c r="V116" s="127"/>
      <c r="W116" s="128">
        <f t="shared" si="31"/>
        <v>0</v>
      </c>
      <c r="X116" s="127"/>
      <c r="Y116" s="128">
        <f t="shared" si="32"/>
        <v>0</v>
      </c>
      <c r="Z116" s="126"/>
      <c r="AA116" s="128">
        <f t="shared" si="33"/>
        <v>0</v>
      </c>
      <c r="AB116" s="127"/>
      <c r="AC116" s="128">
        <f t="shared" si="34"/>
        <v>0</v>
      </c>
      <c r="AD116" s="127"/>
      <c r="AE116" s="128">
        <f t="shared" si="35"/>
        <v>0</v>
      </c>
      <c r="AF116" s="127"/>
      <c r="AG116" s="128">
        <f t="shared" si="36"/>
        <v>0</v>
      </c>
      <c r="AH116" s="126"/>
      <c r="AI116" s="128">
        <f t="shared" si="37"/>
        <v>0</v>
      </c>
      <c r="AJ116" s="127"/>
      <c r="AK116" s="128">
        <f t="shared" si="38"/>
        <v>0</v>
      </c>
      <c r="AL116" s="127"/>
      <c r="AM116" s="128">
        <f t="shared" si="39"/>
        <v>0</v>
      </c>
      <c r="AN116" s="126"/>
      <c r="AO116" s="128">
        <f t="shared" si="40"/>
        <v>0</v>
      </c>
      <c r="AP116" s="127"/>
      <c r="AQ116" s="128">
        <f t="shared" si="41"/>
        <v>0</v>
      </c>
      <c r="AR116" s="127"/>
      <c r="AS116" s="128">
        <f t="shared" si="42"/>
        <v>0</v>
      </c>
      <c r="AT116" s="126"/>
      <c r="AU116" s="128">
        <f t="shared" si="43"/>
        <v>0</v>
      </c>
      <c r="AV116" s="126"/>
      <c r="AW116" s="128">
        <f t="shared" si="44"/>
        <v>0</v>
      </c>
      <c r="AX116" s="127"/>
      <c r="AY116" s="128">
        <f t="shared" si="45"/>
        <v>0</v>
      </c>
      <c r="AZ116" s="127"/>
      <c r="BA116" s="128">
        <f t="shared" si="46"/>
        <v>0</v>
      </c>
      <c r="BB116" s="126">
        <v>1</v>
      </c>
      <c r="BC116" s="128">
        <f t="shared" si="47"/>
        <v>0</v>
      </c>
      <c r="BD116" s="127"/>
      <c r="BE116" s="128">
        <f t="shared" si="48"/>
        <v>0</v>
      </c>
      <c r="BF116" s="127"/>
      <c r="BG116" s="128">
        <f t="shared" si="49"/>
        <v>0</v>
      </c>
      <c r="BH116" s="126"/>
      <c r="BI116" s="128">
        <f t="shared" si="50"/>
        <v>0</v>
      </c>
      <c r="BJ116" s="127"/>
      <c r="BK116" s="129">
        <f t="shared" si="51"/>
        <v>0</v>
      </c>
      <c r="BL116" s="121"/>
    </row>
    <row r="117" spans="1:64" ht="13.5" thickBot="1" x14ac:dyDescent="0.25">
      <c r="A117" s="111" t="s">
        <v>314</v>
      </c>
      <c r="B117" s="122" t="s">
        <v>315</v>
      </c>
      <c r="C117" s="83"/>
      <c r="D117" s="113">
        <f t="shared" si="52"/>
        <v>0</v>
      </c>
      <c r="E117" s="123" t="s">
        <v>76</v>
      </c>
      <c r="F117" s="124" t="s">
        <v>77</v>
      </c>
      <c r="G117" s="125" t="s">
        <v>78</v>
      </c>
      <c r="H117" s="126"/>
      <c r="I117" s="127">
        <f t="shared" si="53"/>
        <v>0</v>
      </c>
      <c r="J117" s="127"/>
      <c r="K117" s="128">
        <f t="shared" si="54"/>
        <v>0</v>
      </c>
      <c r="L117" s="129"/>
      <c r="M117" s="128">
        <f t="shared" si="55"/>
        <v>0</v>
      </c>
      <c r="N117" s="126"/>
      <c r="O117" s="128">
        <f t="shared" si="56"/>
        <v>0</v>
      </c>
      <c r="P117" s="127">
        <v>1</v>
      </c>
      <c r="Q117" s="128">
        <f t="shared" si="57"/>
        <v>0</v>
      </c>
      <c r="R117" s="127"/>
      <c r="S117" s="128">
        <f t="shared" si="29"/>
        <v>0</v>
      </c>
      <c r="T117" s="126"/>
      <c r="U117" s="128">
        <f t="shared" si="30"/>
        <v>0</v>
      </c>
      <c r="V117" s="127"/>
      <c r="W117" s="128">
        <f t="shared" si="31"/>
        <v>0</v>
      </c>
      <c r="X117" s="127"/>
      <c r="Y117" s="128">
        <f t="shared" si="32"/>
        <v>0</v>
      </c>
      <c r="Z117" s="126"/>
      <c r="AA117" s="128">
        <f t="shared" si="33"/>
        <v>0</v>
      </c>
      <c r="AB117" s="127"/>
      <c r="AC117" s="128">
        <f t="shared" si="34"/>
        <v>0</v>
      </c>
      <c r="AD117" s="127"/>
      <c r="AE117" s="128">
        <f t="shared" si="35"/>
        <v>0</v>
      </c>
      <c r="AF117" s="127"/>
      <c r="AG117" s="128">
        <f t="shared" si="36"/>
        <v>0</v>
      </c>
      <c r="AH117" s="126"/>
      <c r="AI117" s="128">
        <f t="shared" si="37"/>
        <v>0</v>
      </c>
      <c r="AJ117" s="127"/>
      <c r="AK117" s="128">
        <f t="shared" si="38"/>
        <v>0</v>
      </c>
      <c r="AL117" s="127"/>
      <c r="AM117" s="128">
        <f t="shared" si="39"/>
        <v>0</v>
      </c>
      <c r="AN117" s="126"/>
      <c r="AO117" s="128">
        <f t="shared" si="40"/>
        <v>0</v>
      </c>
      <c r="AP117" s="127"/>
      <c r="AQ117" s="128">
        <f t="shared" si="41"/>
        <v>0</v>
      </c>
      <c r="AR117" s="127"/>
      <c r="AS117" s="128">
        <f t="shared" si="42"/>
        <v>0</v>
      </c>
      <c r="AT117" s="126"/>
      <c r="AU117" s="128">
        <f t="shared" si="43"/>
        <v>0</v>
      </c>
      <c r="AV117" s="126"/>
      <c r="AW117" s="128">
        <f t="shared" si="44"/>
        <v>0</v>
      </c>
      <c r="AX117" s="127"/>
      <c r="AY117" s="128">
        <f t="shared" si="45"/>
        <v>0</v>
      </c>
      <c r="AZ117" s="127"/>
      <c r="BA117" s="128">
        <f t="shared" si="46"/>
        <v>0</v>
      </c>
      <c r="BB117" s="126"/>
      <c r="BC117" s="128">
        <f t="shared" si="47"/>
        <v>0</v>
      </c>
      <c r="BD117" s="127"/>
      <c r="BE117" s="128">
        <f t="shared" si="48"/>
        <v>0</v>
      </c>
      <c r="BF117" s="127"/>
      <c r="BG117" s="128">
        <f t="shared" si="49"/>
        <v>0</v>
      </c>
      <c r="BH117" s="126"/>
      <c r="BI117" s="128">
        <f t="shared" si="50"/>
        <v>0</v>
      </c>
      <c r="BJ117" s="127"/>
      <c r="BK117" s="129">
        <f t="shared" si="51"/>
        <v>0</v>
      </c>
      <c r="BL117" s="121"/>
    </row>
    <row r="118" spans="1:64" ht="13.5" thickBot="1" x14ac:dyDescent="0.25">
      <c r="A118" s="111" t="s">
        <v>316</v>
      </c>
      <c r="B118" s="122" t="s">
        <v>317</v>
      </c>
      <c r="C118" s="83"/>
      <c r="D118" s="113">
        <f t="shared" si="52"/>
        <v>0</v>
      </c>
      <c r="E118" s="123" t="s">
        <v>76</v>
      </c>
      <c r="F118" s="124" t="s">
        <v>77</v>
      </c>
      <c r="G118" s="125" t="s">
        <v>78</v>
      </c>
      <c r="H118" s="126"/>
      <c r="I118" s="127">
        <f t="shared" si="53"/>
        <v>0</v>
      </c>
      <c r="J118" s="127"/>
      <c r="K118" s="128">
        <f t="shared" si="54"/>
        <v>0</v>
      </c>
      <c r="L118" s="129"/>
      <c r="M118" s="128">
        <f t="shared" si="55"/>
        <v>0</v>
      </c>
      <c r="N118" s="126"/>
      <c r="O118" s="128">
        <f t="shared" si="56"/>
        <v>0</v>
      </c>
      <c r="P118" s="127"/>
      <c r="Q118" s="128">
        <f t="shared" si="57"/>
        <v>0</v>
      </c>
      <c r="R118" s="127"/>
      <c r="S118" s="128">
        <f t="shared" si="29"/>
        <v>0</v>
      </c>
      <c r="T118" s="126"/>
      <c r="U118" s="128">
        <f t="shared" si="30"/>
        <v>0</v>
      </c>
      <c r="V118" s="127"/>
      <c r="W118" s="128">
        <f t="shared" si="31"/>
        <v>0</v>
      </c>
      <c r="X118" s="127"/>
      <c r="Y118" s="128">
        <f t="shared" si="32"/>
        <v>0</v>
      </c>
      <c r="Z118" s="126"/>
      <c r="AA118" s="128">
        <f t="shared" si="33"/>
        <v>0</v>
      </c>
      <c r="AB118" s="127"/>
      <c r="AC118" s="128">
        <f t="shared" si="34"/>
        <v>0</v>
      </c>
      <c r="AD118" s="127"/>
      <c r="AE118" s="128">
        <f t="shared" si="35"/>
        <v>0</v>
      </c>
      <c r="AF118" s="127"/>
      <c r="AG118" s="128">
        <f t="shared" si="36"/>
        <v>0</v>
      </c>
      <c r="AH118" s="126"/>
      <c r="AI118" s="128">
        <f t="shared" si="37"/>
        <v>0</v>
      </c>
      <c r="AJ118" s="127"/>
      <c r="AK118" s="128">
        <f t="shared" si="38"/>
        <v>0</v>
      </c>
      <c r="AL118" s="127"/>
      <c r="AM118" s="128">
        <f t="shared" si="39"/>
        <v>0</v>
      </c>
      <c r="AN118" s="126"/>
      <c r="AO118" s="128">
        <f t="shared" si="40"/>
        <v>0</v>
      </c>
      <c r="AP118" s="127"/>
      <c r="AQ118" s="128">
        <f t="shared" si="41"/>
        <v>0</v>
      </c>
      <c r="AR118" s="127"/>
      <c r="AS118" s="128">
        <f t="shared" si="42"/>
        <v>0</v>
      </c>
      <c r="AT118" s="126"/>
      <c r="AU118" s="128">
        <f t="shared" si="43"/>
        <v>0</v>
      </c>
      <c r="AV118" s="126"/>
      <c r="AW118" s="128">
        <f t="shared" si="44"/>
        <v>0</v>
      </c>
      <c r="AX118" s="127">
        <v>1</v>
      </c>
      <c r="AY118" s="128">
        <f t="shared" si="45"/>
        <v>0</v>
      </c>
      <c r="AZ118" s="127"/>
      <c r="BA118" s="128">
        <f t="shared" si="46"/>
        <v>0</v>
      </c>
      <c r="BB118" s="126"/>
      <c r="BC118" s="128">
        <f t="shared" si="47"/>
        <v>0</v>
      </c>
      <c r="BD118" s="127"/>
      <c r="BE118" s="128">
        <f t="shared" si="48"/>
        <v>0</v>
      </c>
      <c r="BF118" s="127"/>
      <c r="BG118" s="128">
        <f t="shared" si="49"/>
        <v>0</v>
      </c>
      <c r="BH118" s="126"/>
      <c r="BI118" s="128">
        <f t="shared" si="50"/>
        <v>0</v>
      </c>
      <c r="BJ118" s="127"/>
      <c r="BK118" s="129">
        <f t="shared" si="51"/>
        <v>0</v>
      </c>
      <c r="BL118" s="121"/>
    </row>
    <row r="119" spans="1:64" ht="13.5" thickBot="1" x14ac:dyDescent="0.25">
      <c r="A119" s="111" t="s">
        <v>318</v>
      </c>
      <c r="B119" s="122" t="s">
        <v>319</v>
      </c>
      <c r="C119" s="83"/>
      <c r="D119" s="113">
        <f t="shared" si="52"/>
        <v>0</v>
      </c>
      <c r="E119" s="123" t="s">
        <v>76</v>
      </c>
      <c r="F119" s="124" t="s">
        <v>77</v>
      </c>
      <c r="G119" s="125" t="s">
        <v>78</v>
      </c>
      <c r="H119" s="126"/>
      <c r="I119" s="127">
        <f t="shared" si="53"/>
        <v>0</v>
      </c>
      <c r="J119" s="127"/>
      <c r="K119" s="128">
        <f t="shared" si="54"/>
        <v>0</v>
      </c>
      <c r="L119" s="129"/>
      <c r="M119" s="128">
        <f t="shared" si="55"/>
        <v>0</v>
      </c>
      <c r="N119" s="126"/>
      <c r="O119" s="128">
        <f t="shared" si="56"/>
        <v>0</v>
      </c>
      <c r="P119" s="127"/>
      <c r="Q119" s="128">
        <f t="shared" si="57"/>
        <v>0</v>
      </c>
      <c r="R119" s="127"/>
      <c r="S119" s="128">
        <f t="shared" si="29"/>
        <v>0</v>
      </c>
      <c r="T119" s="126"/>
      <c r="U119" s="128">
        <f t="shared" si="30"/>
        <v>0</v>
      </c>
      <c r="V119" s="127"/>
      <c r="W119" s="128">
        <f t="shared" si="31"/>
        <v>0</v>
      </c>
      <c r="X119" s="127"/>
      <c r="Y119" s="128">
        <f t="shared" si="32"/>
        <v>0</v>
      </c>
      <c r="Z119" s="126"/>
      <c r="AA119" s="128">
        <f t="shared" si="33"/>
        <v>0</v>
      </c>
      <c r="AB119" s="127"/>
      <c r="AC119" s="128">
        <f t="shared" si="34"/>
        <v>0</v>
      </c>
      <c r="AD119" s="127"/>
      <c r="AE119" s="128">
        <f t="shared" si="35"/>
        <v>0</v>
      </c>
      <c r="AF119" s="127"/>
      <c r="AG119" s="128">
        <f t="shared" si="36"/>
        <v>0</v>
      </c>
      <c r="AH119" s="126"/>
      <c r="AI119" s="128">
        <f t="shared" si="37"/>
        <v>0</v>
      </c>
      <c r="AJ119" s="127"/>
      <c r="AK119" s="128">
        <f t="shared" si="38"/>
        <v>0</v>
      </c>
      <c r="AL119" s="127"/>
      <c r="AM119" s="128">
        <f t="shared" si="39"/>
        <v>0</v>
      </c>
      <c r="AN119" s="126"/>
      <c r="AO119" s="128">
        <f t="shared" si="40"/>
        <v>0</v>
      </c>
      <c r="AP119" s="127"/>
      <c r="AQ119" s="128">
        <f t="shared" si="41"/>
        <v>0</v>
      </c>
      <c r="AR119" s="127"/>
      <c r="AS119" s="128">
        <f t="shared" si="42"/>
        <v>0</v>
      </c>
      <c r="AT119" s="126"/>
      <c r="AU119" s="128">
        <f t="shared" si="43"/>
        <v>0</v>
      </c>
      <c r="AV119" s="126"/>
      <c r="AW119" s="128">
        <f t="shared" si="44"/>
        <v>0</v>
      </c>
      <c r="AX119" s="127"/>
      <c r="AY119" s="128">
        <f t="shared" si="45"/>
        <v>0</v>
      </c>
      <c r="AZ119" s="127"/>
      <c r="BA119" s="128">
        <f t="shared" si="46"/>
        <v>0</v>
      </c>
      <c r="BB119" s="126"/>
      <c r="BC119" s="128">
        <f t="shared" si="47"/>
        <v>0</v>
      </c>
      <c r="BD119" s="127"/>
      <c r="BE119" s="128">
        <f t="shared" si="48"/>
        <v>0</v>
      </c>
      <c r="BF119" s="127"/>
      <c r="BG119" s="128">
        <f t="shared" si="49"/>
        <v>0</v>
      </c>
      <c r="BH119" s="126">
        <v>1</v>
      </c>
      <c r="BI119" s="128">
        <f t="shared" si="50"/>
        <v>0</v>
      </c>
      <c r="BJ119" s="127"/>
      <c r="BK119" s="129">
        <f t="shared" si="51"/>
        <v>0</v>
      </c>
      <c r="BL119" s="121"/>
    </row>
    <row r="120" spans="1:64" ht="13.5" thickBot="1" x14ac:dyDescent="0.25">
      <c r="A120" s="111" t="s">
        <v>320</v>
      </c>
      <c r="B120" s="122" t="s">
        <v>321</v>
      </c>
      <c r="C120" s="83"/>
      <c r="D120" s="113">
        <f t="shared" si="52"/>
        <v>0</v>
      </c>
      <c r="E120" s="123" t="s">
        <v>78</v>
      </c>
      <c r="F120" s="124" t="s">
        <v>77</v>
      </c>
      <c r="G120" s="125" t="s">
        <v>76</v>
      </c>
      <c r="H120" s="126"/>
      <c r="I120" s="127">
        <f t="shared" si="53"/>
        <v>0</v>
      </c>
      <c r="J120" s="127"/>
      <c r="K120" s="128">
        <f t="shared" si="54"/>
        <v>0</v>
      </c>
      <c r="L120" s="129"/>
      <c r="M120" s="128">
        <f t="shared" si="55"/>
        <v>0</v>
      </c>
      <c r="N120" s="126"/>
      <c r="O120" s="128">
        <f t="shared" si="56"/>
        <v>0</v>
      </c>
      <c r="P120" s="127"/>
      <c r="Q120" s="128">
        <f t="shared" si="57"/>
        <v>0</v>
      </c>
      <c r="R120" s="127"/>
      <c r="S120" s="128">
        <f t="shared" si="29"/>
        <v>0</v>
      </c>
      <c r="T120" s="126"/>
      <c r="U120" s="128">
        <f t="shared" si="30"/>
        <v>0</v>
      </c>
      <c r="V120" s="127"/>
      <c r="W120" s="128">
        <f t="shared" si="31"/>
        <v>0</v>
      </c>
      <c r="X120" s="127"/>
      <c r="Y120" s="128">
        <f t="shared" si="32"/>
        <v>0</v>
      </c>
      <c r="Z120" s="126"/>
      <c r="AA120" s="128">
        <f t="shared" si="33"/>
        <v>0</v>
      </c>
      <c r="AB120" s="127"/>
      <c r="AC120" s="128">
        <f t="shared" si="34"/>
        <v>0</v>
      </c>
      <c r="AD120" s="127"/>
      <c r="AE120" s="128">
        <f t="shared" si="35"/>
        <v>0</v>
      </c>
      <c r="AF120" s="127"/>
      <c r="AG120" s="128">
        <f t="shared" si="36"/>
        <v>0</v>
      </c>
      <c r="AH120" s="126"/>
      <c r="AI120" s="128">
        <f t="shared" si="37"/>
        <v>0</v>
      </c>
      <c r="AJ120" s="127"/>
      <c r="AK120" s="128">
        <f t="shared" si="38"/>
        <v>0</v>
      </c>
      <c r="AL120" s="127"/>
      <c r="AM120" s="128">
        <f t="shared" si="39"/>
        <v>0</v>
      </c>
      <c r="AN120" s="126"/>
      <c r="AO120" s="128">
        <f t="shared" si="40"/>
        <v>0</v>
      </c>
      <c r="AP120" s="127"/>
      <c r="AQ120" s="128">
        <f t="shared" si="41"/>
        <v>0</v>
      </c>
      <c r="AR120" s="127"/>
      <c r="AS120" s="128">
        <f t="shared" si="42"/>
        <v>0</v>
      </c>
      <c r="AT120" s="126"/>
      <c r="AU120" s="128">
        <f t="shared" si="43"/>
        <v>0</v>
      </c>
      <c r="AV120" s="126"/>
      <c r="AW120" s="128">
        <f t="shared" si="44"/>
        <v>0</v>
      </c>
      <c r="AX120" s="127"/>
      <c r="AY120" s="128">
        <f t="shared" si="45"/>
        <v>0</v>
      </c>
      <c r="AZ120" s="127"/>
      <c r="BA120" s="128">
        <f t="shared" si="46"/>
        <v>0</v>
      </c>
      <c r="BB120" s="126">
        <v>1</v>
      </c>
      <c r="BC120" s="128">
        <f t="shared" si="47"/>
        <v>0</v>
      </c>
      <c r="BD120" s="127"/>
      <c r="BE120" s="128">
        <f t="shared" si="48"/>
        <v>0</v>
      </c>
      <c r="BF120" s="127"/>
      <c r="BG120" s="128">
        <f t="shared" si="49"/>
        <v>0</v>
      </c>
      <c r="BH120" s="126"/>
      <c r="BI120" s="128">
        <f t="shared" si="50"/>
        <v>0</v>
      </c>
      <c r="BJ120" s="127"/>
      <c r="BK120" s="129">
        <f t="shared" si="51"/>
        <v>0</v>
      </c>
      <c r="BL120" s="121"/>
    </row>
    <row r="121" spans="1:64" ht="13.5" thickBot="1" x14ac:dyDescent="0.25">
      <c r="A121" s="111" t="s">
        <v>322</v>
      </c>
      <c r="B121" s="122" t="s">
        <v>323</v>
      </c>
      <c r="C121" s="83"/>
      <c r="D121" s="113">
        <f t="shared" si="52"/>
        <v>0</v>
      </c>
      <c r="E121" s="123" t="s">
        <v>76</v>
      </c>
      <c r="F121" s="124" t="s">
        <v>77</v>
      </c>
      <c r="G121" s="125" t="s">
        <v>78</v>
      </c>
      <c r="H121" s="126"/>
      <c r="I121" s="127">
        <f t="shared" si="53"/>
        <v>0</v>
      </c>
      <c r="J121" s="127"/>
      <c r="K121" s="128">
        <f t="shared" si="54"/>
        <v>0</v>
      </c>
      <c r="L121" s="129">
        <v>1</v>
      </c>
      <c r="M121" s="128">
        <f t="shared" si="55"/>
        <v>0</v>
      </c>
      <c r="N121" s="126"/>
      <c r="O121" s="128">
        <f t="shared" si="56"/>
        <v>0</v>
      </c>
      <c r="P121" s="127"/>
      <c r="Q121" s="128">
        <f t="shared" si="57"/>
        <v>0</v>
      </c>
      <c r="R121" s="127"/>
      <c r="S121" s="128">
        <f t="shared" si="29"/>
        <v>0</v>
      </c>
      <c r="T121" s="126"/>
      <c r="U121" s="128">
        <f t="shared" si="30"/>
        <v>0</v>
      </c>
      <c r="V121" s="127"/>
      <c r="W121" s="128">
        <f t="shared" si="31"/>
        <v>0</v>
      </c>
      <c r="X121" s="127"/>
      <c r="Y121" s="128">
        <f t="shared" si="32"/>
        <v>0</v>
      </c>
      <c r="Z121" s="126"/>
      <c r="AA121" s="128">
        <f t="shared" si="33"/>
        <v>0</v>
      </c>
      <c r="AB121" s="127"/>
      <c r="AC121" s="128">
        <f t="shared" si="34"/>
        <v>0</v>
      </c>
      <c r="AD121" s="127"/>
      <c r="AE121" s="128">
        <f t="shared" si="35"/>
        <v>0</v>
      </c>
      <c r="AF121" s="127"/>
      <c r="AG121" s="128">
        <f t="shared" si="36"/>
        <v>0</v>
      </c>
      <c r="AH121" s="126"/>
      <c r="AI121" s="128">
        <f t="shared" si="37"/>
        <v>0</v>
      </c>
      <c r="AJ121" s="127"/>
      <c r="AK121" s="128">
        <f t="shared" si="38"/>
        <v>0</v>
      </c>
      <c r="AL121" s="127"/>
      <c r="AM121" s="128">
        <f t="shared" si="39"/>
        <v>0</v>
      </c>
      <c r="AN121" s="126"/>
      <c r="AO121" s="128">
        <f t="shared" si="40"/>
        <v>0</v>
      </c>
      <c r="AP121" s="127"/>
      <c r="AQ121" s="128">
        <f t="shared" si="41"/>
        <v>0</v>
      </c>
      <c r="AR121" s="127"/>
      <c r="AS121" s="128">
        <f t="shared" si="42"/>
        <v>0</v>
      </c>
      <c r="AT121" s="126"/>
      <c r="AU121" s="128">
        <f t="shared" si="43"/>
        <v>0</v>
      </c>
      <c r="AV121" s="126"/>
      <c r="AW121" s="128">
        <f t="shared" si="44"/>
        <v>0</v>
      </c>
      <c r="AX121" s="127"/>
      <c r="AY121" s="128">
        <f t="shared" si="45"/>
        <v>0</v>
      </c>
      <c r="AZ121" s="127"/>
      <c r="BA121" s="128">
        <f t="shared" si="46"/>
        <v>0</v>
      </c>
      <c r="BB121" s="126"/>
      <c r="BC121" s="128">
        <f t="shared" si="47"/>
        <v>0</v>
      </c>
      <c r="BD121" s="127"/>
      <c r="BE121" s="128">
        <f t="shared" si="48"/>
        <v>0</v>
      </c>
      <c r="BF121" s="127"/>
      <c r="BG121" s="128">
        <f t="shared" si="49"/>
        <v>0</v>
      </c>
      <c r="BH121" s="126"/>
      <c r="BI121" s="128">
        <f t="shared" si="50"/>
        <v>0</v>
      </c>
      <c r="BJ121" s="127"/>
      <c r="BK121" s="129">
        <f t="shared" si="51"/>
        <v>0</v>
      </c>
      <c r="BL121" s="121"/>
    </row>
    <row r="122" spans="1:64" ht="34.5" thickBot="1" x14ac:dyDescent="0.25">
      <c r="A122" s="111" t="s">
        <v>324</v>
      </c>
      <c r="B122" s="130" t="s">
        <v>325</v>
      </c>
      <c r="C122" s="83"/>
      <c r="D122" s="113">
        <f t="shared" si="52"/>
        <v>0</v>
      </c>
      <c r="E122" s="134" t="s">
        <v>326</v>
      </c>
      <c r="F122" s="132" t="s">
        <v>327</v>
      </c>
      <c r="G122" s="133" t="s">
        <v>328</v>
      </c>
      <c r="H122" s="126"/>
      <c r="I122" s="127">
        <f t="shared" si="53"/>
        <v>0</v>
      </c>
      <c r="J122" s="127"/>
      <c r="K122" s="128">
        <f t="shared" si="54"/>
        <v>0</v>
      </c>
      <c r="L122" s="129"/>
      <c r="M122" s="128">
        <f t="shared" si="55"/>
        <v>0</v>
      </c>
      <c r="N122" s="126"/>
      <c r="O122" s="128">
        <f t="shared" si="56"/>
        <v>0</v>
      </c>
      <c r="P122" s="127"/>
      <c r="Q122" s="128">
        <f t="shared" si="57"/>
        <v>0</v>
      </c>
      <c r="R122" s="127"/>
      <c r="S122" s="128">
        <f t="shared" si="29"/>
        <v>0</v>
      </c>
      <c r="T122" s="126"/>
      <c r="U122" s="128">
        <f t="shared" si="30"/>
        <v>0</v>
      </c>
      <c r="V122" s="127"/>
      <c r="W122" s="128">
        <f t="shared" si="31"/>
        <v>0</v>
      </c>
      <c r="X122" s="127"/>
      <c r="Y122" s="128">
        <f t="shared" si="32"/>
        <v>0</v>
      </c>
      <c r="Z122" s="126"/>
      <c r="AA122" s="128">
        <f t="shared" si="33"/>
        <v>0</v>
      </c>
      <c r="AB122" s="127"/>
      <c r="AC122" s="128">
        <f t="shared" si="34"/>
        <v>0</v>
      </c>
      <c r="AD122" s="127">
        <v>1</v>
      </c>
      <c r="AE122" s="128">
        <f t="shared" si="35"/>
        <v>0</v>
      </c>
      <c r="AF122" s="127"/>
      <c r="AG122" s="128">
        <f t="shared" si="36"/>
        <v>0</v>
      </c>
      <c r="AH122" s="126"/>
      <c r="AI122" s="128">
        <f t="shared" si="37"/>
        <v>0</v>
      </c>
      <c r="AJ122" s="127"/>
      <c r="AK122" s="128">
        <f t="shared" si="38"/>
        <v>0</v>
      </c>
      <c r="AL122" s="127"/>
      <c r="AM122" s="128">
        <f t="shared" si="39"/>
        <v>0</v>
      </c>
      <c r="AN122" s="126"/>
      <c r="AO122" s="128">
        <f t="shared" si="40"/>
        <v>0</v>
      </c>
      <c r="AP122" s="127"/>
      <c r="AQ122" s="128">
        <f t="shared" si="41"/>
        <v>0</v>
      </c>
      <c r="AR122" s="127"/>
      <c r="AS122" s="128">
        <f t="shared" si="42"/>
        <v>0</v>
      </c>
      <c r="AT122" s="126"/>
      <c r="AU122" s="128">
        <f t="shared" si="43"/>
        <v>0</v>
      </c>
      <c r="AV122" s="126"/>
      <c r="AW122" s="128">
        <f t="shared" si="44"/>
        <v>0</v>
      </c>
      <c r="AX122" s="127"/>
      <c r="AY122" s="128">
        <f t="shared" si="45"/>
        <v>0</v>
      </c>
      <c r="AZ122" s="127"/>
      <c r="BA122" s="128">
        <f t="shared" si="46"/>
        <v>0</v>
      </c>
      <c r="BB122" s="126"/>
      <c r="BC122" s="128">
        <f t="shared" si="47"/>
        <v>0</v>
      </c>
      <c r="BD122" s="127"/>
      <c r="BE122" s="128">
        <f t="shared" si="48"/>
        <v>0</v>
      </c>
      <c r="BF122" s="127"/>
      <c r="BG122" s="128">
        <f t="shared" si="49"/>
        <v>0</v>
      </c>
      <c r="BH122" s="126"/>
      <c r="BI122" s="128">
        <f t="shared" si="50"/>
        <v>0</v>
      </c>
      <c r="BJ122" s="127"/>
      <c r="BK122" s="129">
        <f t="shared" si="51"/>
        <v>0</v>
      </c>
      <c r="BL122" s="121"/>
    </row>
    <row r="123" spans="1:64" ht="13.5" thickBot="1" x14ac:dyDescent="0.25">
      <c r="A123" s="111" t="s">
        <v>329</v>
      </c>
      <c r="B123" s="122" t="s">
        <v>330</v>
      </c>
      <c r="C123" s="83"/>
      <c r="D123" s="113">
        <f t="shared" si="52"/>
        <v>0</v>
      </c>
      <c r="E123" s="123" t="s">
        <v>78</v>
      </c>
      <c r="F123" s="124" t="s">
        <v>77</v>
      </c>
      <c r="G123" s="125" t="s">
        <v>76</v>
      </c>
      <c r="H123" s="126">
        <v>1</v>
      </c>
      <c r="I123" s="127">
        <f t="shared" si="53"/>
        <v>0</v>
      </c>
      <c r="J123" s="127"/>
      <c r="K123" s="128">
        <f t="shared" si="54"/>
        <v>0</v>
      </c>
      <c r="L123" s="129"/>
      <c r="M123" s="128">
        <f t="shared" si="55"/>
        <v>0</v>
      </c>
      <c r="N123" s="126"/>
      <c r="O123" s="128">
        <f t="shared" si="56"/>
        <v>0</v>
      </c>
      <c r="P123" s="127"/>
      <c r="Q123" s="128">
        <f t="shared" si="57"/>
        <v>0</v>
      </c>
      <c r="R123" s="127"/>
      <c r="S123" s="128">
        <f t="shared" si="29"/>
        <v>0</v>
      </c>
      <c r="T123" s="126"/>
      <c r="U123" s="128">
        <f t="shared" si="30"/>
        <v>0</v>
      </c>
      <c r="V123" s="127"/>
      <c r="W123" s="128">
        <f t="shared" si="31"/>
        <v>0</v>
      </c>
      <c r="X123" s="127"/>
      <c r="Y123" s="128">
        <f t="shared" si="32"/>
        <v>0</v>
      </c>
      <c r="Z123" s="126"/>
      <c r="AA123" s="128">
        <f t="shared" si="33"/>
        <v>0</v>
      </c>
      <c r="AB123" s="127"/>
      <c r="AC123" s="128">
        <f t="shared" si="34"/>
        <v>0</v>
      </c>
      <c r="AD123" s="127"/>
      <c r="AE123" s="128">
        <f t="shared" si="35"/>
        <v>0</v>
      </c>
      <c r="AF123" s="127"/>
      <c r="AG123" s="128">
        <f t="shared" si="36"/>
        <v>0</v>
      </c>
      <c r="AH123" s="126"/>
      <c r="AI123" s="128">
        <f t="shared" si="37"/>
        <v>0</v>
      </c>
      <c r="AJ123" s="127"/>
      <c r="AK123" s="128">
        <f t="shared" si="38"/>
        <v>0</v>
      </c>
      <c r="AL123" s="127"/>
      <c r="AM123" s="128">
        <f t="shared" si="39"/>
        <v>0</v>
      </c>
      <c r="AN123" s="126"/>
      <c r="AO123" s="128">
        <f t="shared" si="40"/>
        <v>0</v>
      </c>
      <c r="AP123" s="127"/>
      <c r="AQ123" s="128">
        <f t="shared" si="41"/>
        <v>0</v>
      </c>
      <c r="AR123" s="127"/>
      <c r="AS123" s="128">
        <f t="shared" si="42"/>
        <v>0</v>
      </c>
      <c r="AT123" s="126"/>
      <c r="AU123" s="128">
        <f t="shared" si="43"/>
        <v>0</v>
      </c>
      <c r="AV123" s="126"/>
      <c r="AW123" s="128">
        <f t="shared" si="44"/>
        <v>0</v>
      </c>
      <c r="AX123" s="127"/>
      <c r="AY123" s="128">
        <f t="shared" si="45"/>
        <v>0</v>
      </c>
      <c r="AZ123" s="127"/>
      <c r="BA123" s="128">
        <f t="shared" si="46"/>
        <v>0</v>
      </c>
      <c r="BB123" s="126"/>
      <c r="BC123" s="128">
        <f t="shared" si="47"/>
        <v>0</v>
      </c>
      <c r="BD123" s="127"/>
      <c r="BE123" s="128">
        <f t="shared" si="48"/>
        <v>0</v>
      </c>
      <c r="BF123" s="127"/>
      <c r="BG123" s="128">
        <f t="shared" si="49"/>
        <v>0</v>
      </c>
      <c r="BH123" s="126"/>
      <c r="BI123" s="128">
        <f t="shared" si="50"/>
        <v>0</v>
      </c>
      <c r="BJ123" s="127"/>
      <c r="BK123" s="129">
        <f t="shared" si="51"/>
        <v>0</v>
      </c>
      <c r="BL123" s="121"/>
    </row>
    <row r="124" spans="1:64" ht="13.5" thickBot="1" x14ac:dyDescent="0.25">
      <c r="A124" s="111" t="s">
        <v>331</v>
      </c>
      <c r="B124" s="122" t="s">
        <v>332</v>
      </c>
      <c r="C124" s="83"/>
      <c r="D124" s="113">
        <f t="shared" si="52"/>
        <v>0</v>
      </c>
      <c r="E124" s="123" t="s">
        <v>76</v>
      </c>
      <c r="F124" s="124" t="s">
        <v>77</v>
      </c>
      <c r="G124" s="125" t="s">
        <v>333</v>
      </c>
      <c r="H124" s="126"/>
      <c r="I124" s="127">
        <f t="shared" si="53"/>
        <v>0</v>
      </c>
      <c r="J124" s="127"/>
      <c r="K124" s="128">
        <f t="shared" si="54"/>
        <v>0</v>
      </c>
      <c r="L124" s="129"/>
      <c r="M124" s="128">
        <f t="shared" si="55"/>
        <v>0</v>
      </c>
      <c r="N124" s="126"/>
      <c r="O124" s="128">
        <f t="shared" si="56"/>
        <v>0</v>
      </c>
      <c r="P124" s="127">
        <v>1</v>
      </c>
      <c r="Q124" s="128">
        <f t="shared" si="57"/>
        <v>0</v>
      </c>
      <c r="R124" s="127"/>
      <c r="S124" s="128">
        <f t="shared" si="29"/>
        <v>0</v>
      </c>
      <c r="T124" s="126"/>
      <c r="U124" s="128">
        <f t="shared" si="30"/>
        <v>0</v>
      </c>
      <c r="V124" s="127"/>
      <c r="W124" s="128">
        <f t="shared" si="31"/>
        <v>0</v>
      </c>
      <c r="X124" s="127"/>
      <c r="Y124" s="128">
        <f t="shared" si="32"/>
        <v>0</v>
      </c>
      <c r="Z124" s="126"/>
      <c r="AA124" s="128">
        <f t="shared" si="33"/>
        <v>0</v>
      </c>
      <c r="AB124" s="127"/>
      <c r="AC124" s="128">
        <f t="shared" si="34"/>
        <v>0</v>
      </c>
      <c r="AD124" s="127"/>
      <c r="AE124" s="128">
        <f t="shared" si="35"/>
        <v>0</v>
      </c>
      <c r="AF124" s="127"/>
      <c r="AG124" s="128">
        <f t="shared" si="36"/>
        <v>0</v>
      </c>
      <c r="AH124" s="126"/>
      <c r="AI124" s="128">
        <f t="shared" si="37"/>
        <v>0</v>
      </c>
      <c r="AJ124" s="127"/>
      <c r="AK124" s="128">
        <f t="shared" si="38"/>
        <v>0</v>
      </c>
      <c r="AL124" s="127"/>
      <c r="AM124" s="128">
        <f t="shared" si="39"/>
        <v>0</v>
      </c>
      <c r="AN124" s="126"/>
      <c r="AO124" s="128">
        <f t="shared" si="40"/>
        <v>0</v>
      </c>
      <c r="AP124" s="127"/>
      <c r="AQ124" s="128">
        <f t="shared" si="41"/>
        <v>0</v>
      </c>
      <c r="AR124" s="127"/>
      <c r="AS124" s="128">
        <f t="shared" si="42"/>
        <v>0</v>
      </c>
      <c r="AT124" s="126"/>
      <c r="AU124" s="128">
        <f t="shared" si="43"/>
        <v>0</v>
      </c>
      <c r="AV124" s="126"/>
      <c r="AW124" s="128">
        <f t="shared" si="44"/>
        <v>0</v>
      </c>
      <c r="AX124" s="127"/>
      <c r="AY124" s="128">
        <f t="shared" si="45"/>
        <v>0</v>
      </c>
      <c r="AZ124" s="127"/>
      <c r="BA124" s="128">
        <f t="shared" si="46"/>
        <v>0</v>
      </c>
      <c r="BB124" s="126"/>
      <c r="BC124" s="128">
        <f t="shared" si="47"/>
        <v>0</v>
      </c>
      <c r="BD124" s="127"/>
      <c r="BE124" s="128">
        <f t="shared" si="48"/>
        <v>0</v>
      </c>
      <c r="BF124" s="127"/>
      <c r="BG124" s="128">
        <f t="shared" si="49"/>
        <v>0</v>
      </c>
      <c r="BH124" s="126"/>
      <c r="BI124" s="128">
        <f t="shared" si="50"/>
        <v>0</v>
      </c>
      <c r="BJ124" s="127"/>
      <c r="BK124" s="129">
        <f t="shared" si="51"/>
        <v>0</v>
      </c>
      <c r="BL124" s="121"/>
    </row>
    <row r="125" spans="1:64" ht="13.5" thickBot="1" x14ac:dyDescent="0.25">
      <c r="A125" s="111" t="s">
        <v>334</v>
      </c>
      <c r="B125" s="122" t="s">
        <v>335</v>
      </c>
      <c r="C125" s="83"/>
      <c r="D125" s="113">
        <f t="shared" si="52"/>
        <v>0</v>
      </c>
      <c r="E125" s="123" t="s">
        <v>78</v>
      </c>
      <c r="F125" s="124" t="s">
        <v>77</v>
      </c>
      <c r="G125" s="125" t="s">
        <v>76</v>
      </c>
      <c r="H125" s="126"/>
      <c r="I125" s="127">
        <f t="shared" si="53"/>
        <v>0</v>
      </c>
      <c r="J125" s="127"/>
      <c r="K125" s="128">
        <f t="shared" si="54"/>
        <v>0</v>
      </c>
      <c r="L125" s="129"/>
      <c r="M125" s="128">
        <f t="shared" si="55"/>
        <v>0</v>
      </c>
      <c r="N125" s="126"/>
      <c r="O125" s="128">
        <f t="shared" si="56"/>
        <v>0</v>
      </c>
      <c r="P125" s="127"/>
      <c r="Q125" s="128">
        <f t="shared" si="57"/>
        <v>0</v>
      </c>
      <c r="R125" s="127"/>
      <c r="S125" s="128">
        <f t="shared" si="29"/>
        <v>0</v>
      </c>
      <c r="T125" s="126"/>
      <c r="U125" s="128">
        <f t="shared" si="30"/>
        <v>0</v>
      </c>
      <c r="V125" s="127"/>
      <c r="W125" s="128">
        <f t="shared" si="31"/>
        <v>0</v>
      </c>
      <c r="X125" s="127"/>
      <c r="Y125" s="128">
        <f t="shared" si="32"/>
        <v>0</v>
      </c>
      <c r="Z125" s="126"/>
      <c r="AA125" s="128">
        <f t="shared" si="33"/>
        <v>0</v>
      </c>
      <c r="AB125" s="127"/>
      <c r="AC125" s="128">
        <f t="shared" si="34"/>
        <v>0</v>
      </c>
      <c r="AD125" s="127"/>
      <c r="AE125" s="128">
        <f t="shared" si="35"/>
        <v>0</v>
      </c>
      <c r="AF125" s="127"/>
      <c r="AG125" s="128">
        <f t="shared" si="36"/>
        <v>0</v>
      </c>
      <c r="AH125" s="126"/>
      <c r="AI125" s="128">
        <f t="shared" si="37"/>
        <v>0</v>
      </c>
      <c r="AJ125" s="127"/>
      <c r="AK125" s="128">
        <f t="shared" si="38"/>
        <v>0</v>
      </c>
      <c r="AL125" s="127"/>
      <c r="AM125" s="128">
        <f t="shared" si="39"/>
        <v>0</v>
      </c>
      <c r="AN125" s="126"/>
      <c r="AO125" s="128">
        <f t="shared" si="40"/>
        <v>0</v>
      </c>
      <c r="AP125" s="127">
        <v>1</v>
      </c>
      <c r="AQ125" s="128">
        <f t="shared" si="41"/>
        <v>0</v>
      </c>
      <c r="AR125" s="127"/>
      <c r="AS125" s="128">
        <f t="shared" si="42"/>
        <v>0</v>
      </c>
      <c r="AT125" s="126"/>
      <c r="AU125" s="128">
        <f t="shared" si="43"/>
        <v>0</v>
      </c>
      <c r="AV125" s="126"/>
      <c r="AW125" s="128">
        <f t="shared" si="44"/>
        <v>0</v>
      </c>
      <c r="AX125" s="127"/>
      <c r="AY125" s="128">
        <f t="shared" si="45"/>
        <v>0</v>
      </c>
      <c r="AZ125" s="127"/>
      <c r="BA125" s="128">
        <f t="shared" si="46"/>
        <v>0</v>
      </c>
      <c r="BB125" s="126"/>
      <c r="BC125" s="128">
        <f t="shared" si="47"/>
        <v>0</v>
      </c>
      <c r="BD125" s="127"/>
      <c r="BE125" s="128">
        <f t="shared" si="48"/>
        <v>0</v>
      </c>
      <c r="BF125" s="127"/>
      <c r="BG125" s="128">
        <f t="shared" si="49"/>
        <v>0</v>
      </c>
      <c r="BH125" s="126"/>
      <c r="BI125" s="128">
        <f t="shared" si="50"/>
        <v>0</v>
      </c>
      <c r="BJ125" s="127"/>
      <c r="BK125" s="129">
        <f t="shared" si="51"/>
        <v>0</v>
      </c>
      <c r="BL125" s="121"/>
    </row>
    <row r="126" spans="1:64" ht="13.5" thickBot="1" x14ac:dyDescent="0.25">
      <c r="A126" s="111" t="s">
        <v>336</v>
      </c>
      <c r="B126" s="122" t="s">
        <v>337</v>
      </c>
      <c r="C126" s="83"/>
      <c r="D126" s="113">
        <f t="shared" si="52"/>
        <v>0</v>
      </c>
      <c r="E126" s="123" t="s">
        <v>78</v>
      </c>
      <c r="F126" s="124" t="s">
        <v>77</v>
      </c>
      <c r="G126" s="125" t="s">
        <v>76</v>
      </c>
      <c r="H126" s="126"/>
      <c r="I126" s="127">
        <f t="shared" si="53"/>
        <v>0</v>
      </c>
      <c r="J126" s="127"/>
      <c r="K126" s="128">
        <f t="shared" si="54"/>
        <v>0</v>
      </c>
      <c r="L126" s="129"/>
      <c r="M126" s="128">
        <f t="shared" si="55"/>
        <v>0</v>
      </c>
      <c r="N126" s="126"/>
      <c r="O126" s="128">
        <f t="shared" si="56"/>
        <v>0</v>
      </c>
      <c r="P126" s="127"/>
      <c r="Q126" s="128">
        <f t="shared" si="57"/>
        <v>0</v>
      </c>
      <c r="R126" s="127"/>
      <c r="S126" s="128">
        <f t="shared" si="29"/>
        <v>0</v>
      </c>
      <c r="T126" s="126"/>
      <c r="U126" s="128">
        <f t="shared" si="30"/>
        <v>0</v>
      </c>
      <c r="V126" s="127"/>
      <c r="W126" s="128">
        <f t="shared" si="31"/>
        <v>0</v>
      </c>
      <c r="X126" s="127"/>
      <c r="Y126" s="128">
        <f t="shared" si="32"/>
        <v>0</v>
      </c>
      <c r="Z126" s="126"/>
      <c r="AA126" s="128">
        <f t="shared" si="33"/>
        <v>0</v>
      </c>
      <c r="AB126" s="127"/>
      <c r="AC126" s="128">
        <f t="shared" si="34"/>
        <v>0</v>
      </c>
      <c r="AD126" s="127"/>
      <c r="AE126" s="128">
        <f t="shared" si="35"/>
        <v>0</v>
      </c>
      <c r="AF126" s="127"/>
      <c r="AG126" s="128">
        <f t="shared" si="36"/>
        <v>0</v>
      </c>
      <c r="AH126" s="126"/>
      <c r="AI126" s="128">
        <f t="shared" si="37"/>
        <v>0</v>
      </c>
      <c r="AJ126" s="127"/>
      <c r="AK126" s="128">
        <f t="shared" si="38"/>
        <v>0</v>
      </c>
      <c r="AL126" s="127"/>
      <c r="AM126" s="128">
        <f t="shared" si="39"/>
        <v>0</v>
      </c>
      <c r="AN126" s="126"/>
      <c r="AO126" s="128">
        <f t="shared" si="40"/>
        <v>0</v>
      </c>
      <c r="AP126" s="127"/>
      <c r="AQ126" s="128">
        <f t="shared" si="41"/>
        <v>0</v>
      </c>
      <c r="AR126" s="127"/>
      <c r="AS126" s="128">
        <f t="shared" si="42"/>
        <v>0</v>
      </c>
      <c r="AT126" s="126"/>
      <c r="AU126" s="128">
        <f t="shared" si="43"/>
        <v>0</v>
      </c>
      <c r="AV126" s="126"/>
      <c r="AW126" s="128">
        <f t="shared" si="44"/>
        <v>0</v>
      </c>
      <c r="AX126" s="127"/>
      <c r="AY126" s="128">
        <f t="shared" si="45"/>
        <v>0</v>
      </c>
      <c r="AZ126" s="127"/>
      <c r="BA126" s="128">
        <f t="shared" si="46"/>
        <v>0</v>
      </c>
      <c r="BB126" s="126"/>
      <c r="BC126" s="128">
        <f t="shared" si="47"/>
        <v>0</v>
      </c>
      <c r="BD126" s="127"/>
      <c r="BE126" s="128">
        <f t="shared" si="48"/>
        <v>0</v>
      </c>
      <c r="BF126" s="127"/>
      <c r="BG126" s="128">
        <f t="shared" si="49"/>
        <v>0</v>
      </c>
      <c r="BH126" s="126">
        <v>1</v>
      </c>
      <c r="BI126" s="128">
        <f t="shared" si="50"/>
        <v>0</v>
      </c>
      <c r="BJ126" s="127"/>
      <c r="BK126" s="129">
        <f t="shared" si="51"/>
        <v>0</v>
      </c>
      <c r="BL126" s="121"/>
    </row>
    <row r="127" spans="1:64" ht="13.5" thickBot="1" x14ac:dyDescent="0.25">
      <c r="A127" s="111" t="s">
        <v>338</v>
      </c>
      <c r="B127" s="122" t="s">
        <v>339</v>
      </c>
      <c r="C127" s="83"/>
      <c r="D127" s="113">
        <f t="shared" si="52"/>
        <v>0</v>
      </c>
      <c r="E127" s="123" t="s">
        <v>76</v>
      </c>
      <c r="F127" s="124" t="s">
        <v>77</v>
      </c>
      <c r="G127" s="125" t="s">
        <v>78</v>
      </c>
      <c r="H127" s="126"/>
      <c r="I127" s="127">
        <f t="shared" si="53"/>
        <v>0</v>
      </c>
      <c r="J127" s="127"/>
      <c r="K127" s="128">
        <f t="shared" si="54"/>
        <v>0</v>
      </c>
      <c r="L127" s="129"/>
      <c r="M127" s="128">
        <f t="shared" si="55"/>
        <v>0</v>
      </c>
      <c r="N127" s="126"/>
      <c r="O127" s="128">
        <f t="shared" si="56"/>
        <v>0</v>
      </c>
      <c r="P127" s="127"/>
      <c r="Q127" s="128">
        <f t="shared" si="57"/>
        <v>0</v>
      </c>
      <c r="R127" s="127"/>
      <c r="S127" s="128">
        <f t="shared" si="29"/>
        <v>0</v>
      </c>
      <c r="T127" s="126"/>
      <c r="U127" s="128">
        <f t="shared" si="30"/>
        <v>0</v>
      </c>
      <c r="V127" s="127"/>
      <c r="W127" s="128">
        <f t="shared" si="31"/>
        <v>0</v>
      </c>
      <c r="X127" s="127"/>
      <c r="Y127" s="128">
        <f t="shared" si="32"/>
        <v>0</v>
      </c>
      <c r="Z127" s="126"/>
      <c r="AA127" s="128">
        <f t="shared" si="33"/>
        <v>0</v>
      </c>
      <c r="AB127" s="127"/>
      <c r="AC127" s="128">
        <f t="shared" si="34"/>
        <v>0</v>
      </c>
      <c r="AD127" s="127"/>
      <c r="AE127" s="128">
        <f t="shared" si="35"/>
        <v>0</v>
      </c>
      <c r="AF127" s="127"/>
      <c r="AG127" s="128">
        <f t="shared" si="36"/>
        <v>0</v>
      </c>
      <c r="AH127" s="126"/>
      <c r="AI127" s="128">
        <f t="shared" si="37"/>
        <v>0</v>
      </c>
      <c r="AJ127" s="127"/>
      <c r="AK127" s="128">
        <f t="shared" si="38"/>
        <v>0</v>
      </c>
      <c r="AL127" s="127"/>
      <c r="AM127" s="128">
        <f t="shared" si="39"/>
        <v>0</v>
      </c>
      <c r="AN127" s="126"/>
      <c r="AO127" s="128">
        <f t="shared" si="40"/>
        <v>0</v>
      </c>
      <c r="AP127" s="127"/>
      <c r="AQ127" s="128">
        <f t="shared" si="41"/>
        <v>0</v>
      </c>
      <c r="AR127" s="127"/>
      <c r="AS127" s="128">
        <f t="shared" si="42"/>
        <v>0</v>
      </c>
      <c r="AT127" s="126"/>
      <c r="AU127" s="128">
        <f t="shared" si="43"/>
        <v>0</v>
      </c>
      <c r="AV127" s="126"/>
      <c r="AW127" s="128">
        <f t="shared" si="44"/>
        <v>0</v>
      </c>
      <c r="AX127" s="127"/>
      <c r="AY127" s="128">
        <f t="shared" si="45"/>
        <v>0</v>
      </c>
      <c r="AZ127" s="127"/>
      <c r="BA127" s="128">
        <f t="shared" si="46"/>
        <v>0</v>
      </c>
      <c r="BB127" s="126">
        <v>1</v>
      </c>
      <c r="BC127" s="128">
        <f t="shared" si="47"/>
        <v>0</v>
      </c>
      <c r="BD127" s="127"/>
      <c r="BE127" s="128">
        <f t="shared" si="48"/>
        <v>0</v>
      </c>
      <c r="BF127" s="127"/>
      <c r="BG127" s="128">
        <f t="shared" si="49"/>
        <v>0</v>
      </c>
      <c r="BH127" s="126"/>
      <c r="BI127" s="128">
        <f t="shared" si="50"/>
        <v>0</v>
      </c>
      <c r="BJ127" s="127"/>
      <c r="BK127" s="129">
        <f t="shared" si="51"/>
        <v>0</v>
      </c>
      <c r="BL127" s="121"/>
    </row>
    <row r="128" spans="1:64" ht="13.5" thickBot="1" x14ac:dyDescent="0.25">
      <c r="A128" s="111" t="s">
        <v>340</v>
      </c>
      <c r="B128" s="122" t="s">
        <v>341</v>
      </c>
      <c r="C128" s="83"/>
      <c r="D128" s="113">
        <f t="shared" si="52"/>
        <v>0</v>
      </c>
      <c r="E128" s="123" t="s">
        <v>76</v>
      </c>
      <c r="F128" s="124" t="s">
        <v>77</v>
      </c>
      <c r="G128" s="125" t="s">
        <v>78</v>
      </c>
      <c r="H128" s="126"/>
      <c r="I128" s="127">
        <f t="shared" si="53"/>
        <v>0</v>
      </c>
      <c r="J128" s="127"/>
      <c r="K128" s="128">
        <f t="shared" si="54"/>
        <v>0</v>
      </c>
      <c r="L128" s="129"/>
      <c r="M128" s="128">
        <f t="shared" si="55"/>
        <v>0</v>
      </c>
      <c r="N128" s="126"/>
      <c r="O128" s="128">
        <f t="shared" si="56"/>
        <v>0</v>
      </c>
      <c r="P128" s="127"/>
      <c r="Q128" s="128">
        <f t="shared" si="57"/>
        <v>0</v>
      </c>
      <c r="R128" s="127">
        <v>1</v>
      </c>
      <c r="S128" s="128">
        <f t="shared" si="29"/>
        <v>0</v>
      </c>
      <c r="T128" s="126"/>
      <c r="U128" s="128">
        <f t="shared" si="30"/>
        <v>0</v>
      </c>
      <c r="V128" s="127"/>
      <c r="W128" s="128">
        <f t="shared" si="31"/>
        <v>0</v>
      </c>
      <c r="X128" s="127"/>
      <c r="Y128" s="128">
        <f t="shared" si="32"/>
        <v>0</v>
      </c>
      <c r="Z128" s="126"/>
      <c r="AA128" s="128">
        <f t="shared" si="33"/>
        <v>0</v>
      </c>
      <c r="AB128" s="127"/>
      <c r="AC128" s="128">
        <f t="shared" si="34"/>
        <v>0</v>
      </c>
      <c r="AD128" s="127"/>
      <c r="AE128" s="128">
        <f t="shared" si="35"/>
        <v>0</v>
      </c>
      <c r="AF128" s="127"/>
      <c r="AG128" s="128">
        <f t="shared" si="36"/>
        <v>0</v>
      </c>
      <c r="AH128" s="126"/>
      <c r="AI128" s="128">
        <f t="shared" si="37"/>
        <v>0</v>
      </c>
      <c r="AJ128" s="127"/>
      <c r="AK128" s="128">
        <f t="shared" si="38"/>
        <v>0</v>
      </c>
      <c r="AL128" s="127"/>
      <c r="AM128" s="128">
        <f t="shared" si="39"/>
        <v>0</v>
      </c>
      <c r="AN128" s="126"/>
      <c r="AO128" s="128">
        <f t="shared" si="40"/>
        <v>0</v>
      </c>
      <c r="AP128" s="127"/>
      <c r="AQ128" s="128">
        <f t="shared" si="41"/>
        <v>0</v>
      </c>
      <c r="AR128" s="127"/>
      <c r="AS128" s="128">
        <f t="shared" si="42"/>
        <v>0</v>
      </c>
      <c r="AT128" s="126"/>
      <c r="AU128" s="128">
        <f t="shared" si="43"/>
        <v>0</v>
      </c>
      <c r="AV128" s="126"/>
      <c r="AW128" s="128">
        <f t="shared" si="44"/>
        <v>0</v>
      </c>
      <c r="AX128" s="127"/>
      <c r="AY128" s="128">
        <f t="shared" si="45"/>
        <v>0</v>
      </c>
      <c r="AZ128" s="127"/>
      <c r="BA128" s="128">
        <f t="shared" si="46"/>
        <v>0</v>
      </c>
      <c r="BB128" s="126"/>
      <c r="BC128" s="128">
        <f t="shared" si="47"/>
        <v>0</v>
      </c>
      <c r="BD128" s="127"/>
      <c r="BE128" s="128">
        <f t="shared" si="48"/>
        <v>0</v>
      </c>
      <c r="BF128" s="127"/>
      <c r="BG128" s="128">
        <f t="shared" si="49"/>
        <v>0</v>
      </c>
      <c r="BH128" s="126"/>
      <c r="BI128" s="128">
        <f t="shared" si="50"/>
        <v>0</v>
      </c>
      <c r="BJ128" s="127"/>
      <c r="BK128" s="129">
        <f t="shared" si="51"/>
        <v>0</v>
      </c>
      <c r="BL128" s="121"/>
    </row>
    <row r="129" spans="1:64" ht="26.25" thickBot="1" x14ac:dyDescent="0.25">
      <c r="A129" s="111" t="s">
        <v>342</v>
      </c>
      <c r="B129" s="130" t="s">
        <v>343</v>
      </c>
      <c r="C129" s="83"/>
      <c r="D129" s="113">
        <f t="shared" si="52"/>
        <v>0</v>
      </c>
      <c r="E129" s="123" t="s">
        <v>76</v>
      </c>
      <c r="F129" s="124" t="s">
        <v>77</v>
      </c>
      <c r="G129" s="125" t="s">
        <v>78</v>
      </c>
      <c r="H129" s="126"/>
      <c r="I129" s="127">
        <f t="shared" si="53"/>
        <v>0</v>
      </c>
      <c r="J129" s="127"/>
      <c r="K129" s="128">
        <f t="shared" si="54"/>
        <v>0</v>
      </c>
      <c r="L129" s="129"/>
      <c r="M129" s="128">
        <f t="shared" si="55"/>
        <v>0</v>
      </c>
      <c r="N129" s="126"/>
      <c r="O129" s="128">
        <f t="shared" si="56"/>
        <v>0</v>
      </c>
      <c r="P129" s="127"/>
      <c r="Q129" s="128">
        <f t="shared" si="57"/>
        <v>0</v>
      </c>
      <c r="R129" s="127">
        <v>1</v>
      </c>
      <c r="S129" s="128">
        <f t="shared" si="29"/>
        <v>0</v>
      </c>
      <c r="T129" s="126"/>
      <c r="U129" s="128">
        <f t="shared" si="30"/>
        <v>0</v>
      </c>
      <c r="V129" s="127"/>
      <c r="W129" s="128">
        <f t="shared" si="31"/>
        <v>0</v>
      </c>
      <c r="X129" s="127"/>
      <c r="Y129" s="128">
        <f t="shared" si="32"/>
        <v>0</v>
      </c>
      <c r="Z129" s="126"/>
      <c r="AA129" s="128">
        <f t="shared" si="33"/>
        <v>0</v>
      </c>
      <c r="AB129" s="127"/>
      <c r="AC129" s="128">
        <f t="shared" si="34"/>
        <v>0</v>
      </c>
      <c r="AD129" s="127"/>
      <c r="AE129" s="128">
        <f t="shared" si="35"/>
        <v>0</v>
      </c>
      <c r="AF129" s="127"/>
      <c r="AG129" s="128">
        <f t="shared" si="36"/>
        <v>0</v>
      </c>
      <c r="AH129" s="126"/>
      <c r="AI129" s="128">
        <f t="shared" si="37"/>
        <v>0</v>
      </c>
      <c r="AJ129" s="127"/>
      <c r="AK129" s="128">
        <f t="shared" si="38"/>
        <v>0</v>
      </c>
      <c r="AL129" s="127"/>
      <c r="AM129" s="128">
        <f t="shared" si="39"/>
        <v>0</v>
      </c>
      <c r="AN129" s="126"/>
      <c r="AO129" s="128">
        <f t="shared" si="40"/>
        <v>0</v>
      </c>
      <c r="AP129" s="127"/>
      <c r="AQ129" s="128">
        <f t="shared" si="41"/>
        <v>0</v>
      </c>
      <c r="AR129" s="127"/>
      <c r="AS129" s="128">
        <f t="shared" si="42"/>
        <v>0</v>
      </c>
      <c r="AT129" s="126"/>
      <c r="AU129" s="128">
        <f t="shared" si="43"/>
        <v>0</v>
      </c>
      <c r="AV129" s="126"/>
      <c r="AW129" s="128">
        <f t="shared" si="44"/>
        <v>0</v>
      </c>
      <c r="AX129" s="127"/>
      <c r="AY129" s="128">
        <f t="shared" si="45"/>
        <v>0</v>
      </c>
      <c r="AZ129" s="127"/>
      <c r="BA129" s="128">
        <f t="shared" si="46"/>
        <v>0</v>
      </c>
      <c r="BB129" s="126"/>
      <c r="BC129" s="128">
        <f t="shared" si="47"/>
        <v>0</v>
      </c>
      <c r="BD129" s="127"/>
      <c r="BE129" s="128">
        <f t="shared" si="48"/>
        <v>0</v>
      </c>
      <c r="BF129" s="127"/>
      <c r="BG129" s="128">
        <f t="shared" si="49"/>
        <v>0</v>
      </c>
      <c r="BH129" s="126"/>
      <c r="BI129" s="128">
        <f t="shared" si="50"/>
        <v>0</v>
      </c>
      <c r="BJ129" s="127"/>
      <c r="BK129" s="129">
        <f t="shared" si="51"/>
        <v>0</v>
      </c>
      <c r="BL129" s="121"/>
    </row>
    <row r="130" spans="1:64" ht="26.25" thickBot="1" x14ac:dyDescent="0.25">
      <c r="A130" s="111" t="s">
        <v>344</v>
      </c>
      <c r="B130" s="130" t="s">
        <v>345</v>
      </c>
      <c r="C130" s="83"/>
      <c r="D130" s="113">
        <f t="shared" si="52"/>
        <v>0</v>
      </c>
      <c r="E130" s="123" t="s">
        <v>76</v>
      </c>
      <c r="F130" s="124" t="s">
        <v>77</v>
      </c>
      <c r="G130" s="125" t="s">
        <v>78</v>
      </c>
      <c r="H130" s="126"/>
      <c r="I130" s="127">
        <f t="shared" si="53"/>
        <v>0</v>
      </c>
      <c r="J130" s="127"/>
      <c r="K130" s="128">
        <f t="shared" si="54"/>
        <v>0</v>
      </c>
      <c r="L130" s="129"/>
      <c r="M130" s="128">
        <f t="shared" si="55"/>
        <v>0</v>
      </c>
      <c r="N130" s="126"/>
      <c r="O130" s="128">
        <f t="shared" si="56"/>
        <v>0</v>
      </c>
      <c r="P130" s="127"/>
      <c r="Q130" s="128">
        <f t="shared" si="57"/>
        <v>0</v>
      </c>
      <c r="R130" s="127"/>
      <c r="S130" s="128">
        <f t="shared" si="29"/>
        <v>0</v>
      </c>
      <c r="T130" s="126"/>
      <c r="U130" s="128">
        <f t="shared" si="30"/>
        <v>0</v>
      </c>
      <c r="V130" s="127"/>
      <c r="W130" s="128">
        <f t="shared" si="31"/>
        <v>0</v>
      </c>
      <c r="X130" s="127"/>
      <c r="Y130" s="128">
        <f t="shared" si="32"/>
        <v>0</v>
      </c>
      <c r="Z130" s="126"/>
      <c r="AA130" s="128">
        <f t="shared" si="33"/>
        <v>0</v>
      </c>
      <c r="AB130" s="127"/>
      <c r="AC130" s="128">
        <f t="shared" si="34"/>
        <v>0</v>
      </c>
      <c r="AD130" s="127"/>
      <c r="AE130" s="128">
        <f t="shared" si="35"/>
        <v>0</v>
      </c>
      <c r="AF130" s="127"/>
      <c r="AG130" s="128">
        <f t="shared" si="36"/>
        <v>0</v>
      </c>
      <c r="AH130" s="126"/>
      <c r="AI130" s="128">
        <f t="shared" si="37"/>
        <v>0</v>
      </c>
      <c r="AJ130" s="127"/>
      <c r="AK130" s="128">
        <f t="shared" si="38"/>
        <v>0</v>
      </c>
      <c r="AL130" s="127"/>
      <c r="AM130" s="128">
        <f t="shared" si="39"/>
        <v>0</v>
      </c>
      <c r="AN130" s="126"/>
      <c r="AO130" s="128">
        <f t="shared" si="40"/>
        <v>0</v>
      </c>
      <c r="AP130" s="127"/>
      <c r="AQ130" s="128">
        <f t="shared" si="41"/>
        <v>0</v>
      </c>
      <c r="AR130" s="127"/>
      <c r="AS130" s="128">
        <f t="shared" si="42"/>
        <v>0</v>
      </c>
      <c r="AT130" s="126"/>
      <c r="AU130" s="128">
        <f t="shared" si="43"/>
        <v>0</v>
      </c>
      <c r="AV130" s="126"/>
      <c r="AW130" s="128">
        <f t="shared" si="44"/>
        <v>0</v>
      </c>
      <c r="AX130" s="127"/>
      <c r="AY130" s="128">
        <f t="shared" si="45"/>
        <v>0</v>
      </c>
      <c r="AZ130" s="127"/>
      <c r="BA130" s="128">
        <f t="shared" si="46"/>
        <v>0</v>
      </c>
      <c r="BB130" s="126"/>
      <c r="BC130" s="128">
        <f t="shared" si="47"/>
        <v>0</v>
      </c>
      <c r="BD130" s="127"/>
      <c r="BE130" s="128">
        <f t="shared" si="48"/>
        <v>0</v>
      </c>
      <c r="BF130" s="127"/>
      <c r="BG130" s="128">
        <f t="shared" si="49"/>
        <v>0</v>
      </c>
      <c r="BH130" s="126"/>
      <c r="BI130" s="128">
        <f t="shared" si="50"/>
        <v>0</v>
      </c>
      <c r="BJ130" s="127">
        <v>1</v>
      </c>
      <c r="BK130" s="129">
        <f t="shared" si="51"/>
        <v>0</v>
      </c>
      <c r="BL130" s="121"/>
    </row>
    <row r="131" spans="1:64" ht="13.5" thickBot="1" x14ac:dyDescent="0.25">
      <c r="A131" s="111" t="s">
        <v>346</v>
      </c>
      <c r="B131" s="130" t="s">
        <v>347</v>
      </c>
      <c r="C131" s="83"/>
      <c r="D131" s="113">
        <f t="shared" si="52"/>
        <v>0</v>
      </c>
      <c r="E131" s="123" t="s">
        <v>78</v>
      </c>
      <c r="F131" s="124" t="s">
        <v>77</v>
      </c>
      <c r="G131" s="125" t="s">
        <v>76</v>
      </c>
      <c r="H131" s="126"/>
      <c r="I131" s="127">
        <f t="shared" si="53"/>
        <v>0</v>
      </c>
      <c r="J131" s="127"/>
      <c r="K131" s="128">
        <f t="shared" si="54"/>
        <v>0</v>
      </c>
      <c r="L131" s="129"/>
      <c r="M131" s="128">
        <f t="shared" si="55"/>
        <v>0</v>
      </c>
      <c r="N131" s="126"/>
      <c r="O131" s="128">
        <f t="shared" si="56"/>
        <v>0</v>
      </c>
      <c r="P131" s="127"/>
      <c r="Q131" s="128">
        <f t="shared" si="57"/>
        <v>0</v>
      </c>
      <c r="R131" s="127"/>
      <c r="S131" s="128">
        <f t="shared" si="29"/>
        <v>0</v>
      </c>
      <c r="T131" s="126"/>
      <c r="U131" s="128">
        <f t="shared" si="30"/>
        <v>0</v>
      </c>
      <c r="V131" s="127"/>
      <c r="W131" s="128">
        <f t="shared" si="31"/>
        <v>0</v>
      </c>
      <c r="X131" s="127"/>
      <c r="Y131" s="128">
        <f t="shared" si="32"/>
        <v>0</v>
      </c>
      <c r="Z131" s="126"/>
      <c r="AA131" s="128">
        <f t="shared" si="33"/>
        <v>0</v>
      </c>
      <c r="AB131" s="127"/>
      <c r="AC131" s="128">
        <f t="shared" si="34"/>
        <v>0</v>
      </c>
      <c r="AD131" s="127"/>
      <c r="AE131" s="128">
        <f t="shared" si="35"/>
        <v>0</v>
      </c>
      <c r="AF131" s="127"/>
      <c r="AG131" s="128">
        <f t="shared" si="36"/>
        <v>0</v>
      </c>
      <c r="AH131" s="126"/>
      <c r="AI131" s="128">
        <f t="shared" si="37"/>
        <v>0</v>
      </c>
      <c r="AJ131" s="127"/>
      <c r="AK131" s="128">
        <f t="shared" si="38"/>
        <v>0</v>
      </c>
      <c r="AL131" s="127"/>
      <c r="AM131" s="128">
        <f t="shared" si="39"/>
        <v>0</v>
      </c>
      <c r="AN131" s="126"/>
      <c r="AO131" s="128">
        <f t="shared" si="40"/>
        <v>0</v>
      </c>
      <c r="AP131" s="127"/>
      <c r="AQ131" s="128">
        <f t="shared" si="41"/>
        <v>0</v>
      </c>
      <c r="AR131" s="127"/>
      <c r="AS131" s="128">
        <f t="shared" si="42"/>
        <v>0</v>
      </c>
      <c r="AT131" s="126"/>
      <c r="AU131" s="128">
        <f t="shared" si="43"/>
        <v>0</v>
      </c>
      <c r="AV131" s="126"/>
      <c r="AW131" s="128">
        <f t="shared" si="44"/>
        <v>0</v>
      </c>
      <c r="AX131" s="127"/>
      <c r="AY131" s="128">
        <f t="shared" si="45"/>
        <v>0</v>
      </c>
      <c r="AZ131" s="127"/>
      <c r="BA131" s="128">
        <f t="shared" si="46"/>
        <v>0</v>
      </c>
      <c r="BB131" s="126">
        <v>1</v>
      </c>
      <c r="BC131" s="128">
        <f t="shared" si="47"/>
        <v>0</v>
      </c>
      <c r="BD131" s="127"/>
      <c r="BE131" s="128">
        <f t="shared" si="48"/>
        <v>0</v>
      </c>
      <c r="BF131" s="127"/>
      <c r="BG131" s="128">
        <f t="shared" si="49"/>
        <v>0</v>
      </c>
      <c r="BH131" s="126"/>
      <c r="BI131" s="128">
        <f t="shared" si="50"/>
        <v>0</v>
      </c>
      <c r="BJ131" s="127"/>
      <c r="BK131" s="129">
        <f t="shared" si="51"/>
        <v>0</v>
      </c>
      <c r="BL131" s="121"/>
    </row>
    <row r="132" spans="1:64" ht="26.25" thickBot="1" x14ac:dyDescent="0.25">
      <c r="A132" s="111" t="s">
        <v>348</v>
      </c>
      <c r="B132" s="130" t="s">
        <v>349</v>
      </c>
      <c r="C132" s="83"/>
      <c r="D132" s="113">
        <f t="shared" si="52"/>
        <v>0</v>
      </c>
      <c r="E132" s="123" t="s">
        <v>76</v>
      </c>
      <c r="F132" s="124" t="s">
        <v>77</v>
      </c>
      <c r="G132" s="125" t="s">
        <v>78</v>
      </c>
      <c r="H132" s="126"/>
      <c r="I132" s="127">
        <f t="shared" si="53"/>
        <v>0</v>
      </c>
      <c r="J132" s="127"/>
      <c r="K132" s="128">
        <f t="shared" si="54"/>
        <v>0</v>
      </c>
      <c r="L132" s="129"/>
      <c r="M132" s="128">
        <f t="shared" si="55"/>
        <v>0</v>
      </c>
      <c r="N132" s="126"/>
      <c r="O132" s="128">
        <f t="shared" si="56"/>
        <v>0</v>
      </c>
      <c r="P132" s="127"/>
      <c r="Q132" s="128">
        <f t="shared" si="57"/>
        <v>0</v>
      </c>
      <c r="R132" s="127"/>
      <c r="S132" s="128">
        <f t="shared" si="29"/>
        <v>0</v>
      </c>
      <c r="T132" s="126"/>
      <c r="U132" s="128">
        <f t="shared" si="30"/>
        <v>0</v>
      </c>
      <c r="V132" s="127"/>
      <c r="W132" s="128">
        <f t="shared" si="31"/>
        <v>0</v>
      </c>
      <c r="X132" s="127"/>
      <c r="Y132" s="128">
        <f t="shared" si="32"/>
        <v>0</v>
      </c>
      <c r="Z132" s="126"/>
      <c r="AA132" s="128">
        <f t="shared" si="33"/>
        <v>0</v>
      </c>
      <c r="AB132" s="127"/>
      <c r="AC132" s="128">
        <f t="shared" si="34"/>
        <v>0</v>
      </c>
      <c r="AD132" s="127"/>
      <c r="AE132" s="128">
        <f t="shared" si="35"/>
        <v>0</v>
      </c>
      <c r="AF132" s="127"/>
      <c r="AG132" s="128">
        <f t="shared" si="36"/>
        <v>0</v>
      </c>
      <c r="AH132" s="126"/>
      <c r="AI132" s="128">
        <f t="shared" si="37"/>
        <v>0</v>
      </c>
      <c r="AJ132" s="127"/>
      <c r="AK132" s="128">
        <f t="shared" si="38"/>
        <v>0</v>
      </c>
      <c r="AL132" s="127"/>
      <c r="AM132" s="128">
        <f t="shared" si="39"/>
        <v>0</v>
      </c>
      <c r="AN132" s="126"/>
      <c r="AO132" s="128">
        <f t="shared" si="40"/>
        <v>0</v>
      </c>
      <c r="AP132" s="127"/>
      <c r="AQ132" s="128">
        <f t="shared" si="41"/>
        <v>0</v>
      </c>
      <c r="AR132" s="127">
        <v>1</v>
      </c>
      <c r="AS132" s="128">
        <f t="shared" si="42"/>
        <v>0</v>
      </c>
      <c r="AT132" s="126"/>
      <c r="AU132" s="128">
        <f t="shared" si="43"/>
        <v>0</v>
      </c>
      <c r="AV132" s="126"/>
      <c r="AW132" s="128">
        <f t="shared" si="44"/>
        <v>0</v>
      </c>
      <c r="AX132" s="127"/>
      <c r="AY132" s="128">
        <f t="shared" si="45"/>
        <v>0</v>
      </c>
      <c r="AZ132" s="127"/>
      <c r="BA132" s="128">
        <f t="shared" si="46"/>
        <v>0</v>
      </c>
      <c r="BB132" s="126"/>
      <c r="BC132" s="128">
        <f t="shared" si="47"/>
        <v>0</v>
      </c>
      <c r="BD132" s="127"/>
      <c r="BE132" s="128">
        <f t="shared" si="48"/>
        <v>0</v>
      </c>
      <c r="BF132" s="127"/>
      <c r="BG132" s="128">
        <f t="shared" si="49"/>
        <v>0</v>
      </c>
      <c r="BH132" s="126"/>
      <c r="BI132" s="128">
        <f t="shared" si="50"/>
        <v>0</v>
      </c>
      <c r="BJ132" s="127"/>
      <c r="BK132" s="129">
        <f t="shared" si="51"/>
        <v>0</v>
      </c>
      <c r="BL132" s="121"/>
    </row>
    <row r="133" spans="1:64" ht="13.5" thickBot="1" x14ac:dyDescent="0.25">
      <c r="A133" s="111" t="s">
        <v>350</v>
      </c>
      <c r="B133" s="130" t="s">
        <v>351</v>
      </c>
      <c r="C133" s="83"/>
      <c r="D133" s="113">
        <f t="shared" si="52"/>
        <v>0</v>
      </c>
      <c r="E133" s="123" t="s">
        <v>78</v>
      </c>
      <c r="F133" s="124" t="s">
        <v>77</v>
      </c>
      <c r="G133" s="125" t="s">
        <v>76</v>
      </c>
      <c r="H133" s="126"/>
      <c r="I133" s="127">
        <f t="shared" si="53"/>
        <v>0</v>
      </c>
      <c r="J133" s="127"/>
      <c r="K133" s="128">
        <f t="shared" si="54"/>
        <v>0</v>
      </c>
      <c r="L133" s="129"/>
      <c r="M133" s="128">
        <f t="shared" si="55"/>
        <v>0</v>
      </c>
      <c r="N133" s="126"/>
      <c r="O133" s="128">
        <f t="shared" si="56"/>
        <v>0</v>
      </c>
      <c r="P133" s="127"/>
      <c r="Q133" s="128">
        <f t="shared" si="57"/>
        <v>0</v>
      </c>
      <c r="R133" s="127"/>
      <c r="S133" s="128">
        <f t="shared" ref="S133:S196" si="58">R133*$D133</f>
        <v>0</v>
      </c>
      <c r="T133" s="126">
        <v>1</v>
      </c>
      <c r="U133" s="128">
        <f t="shared" ref="U133:U196" si="59">T133*$D133</f>
        <v>0</v>
      </c>
      <c r="V133" s="127"/>
      <c r="W133" s="128">
        <f t="shared" ref="W133:W196" si="60">V133*$D133</f>
        <v>0</v>
      </c>
      <c r="X133" s="127"/>
      <c r="Y133" s="128">
        <f t="shared" ref="Y133:Y196" si="61">X133*$D133</f>
        <v>0</v>
      </c>
      <c r="Z133" s="126"/>
      <c r="AA133" s="128">
        <f t="shared" ref="AA133:AA196" si="62">Z133*$D133</f>
        <v>0</v>
      </c>
      <c r="AB133" s="127"/>
      <c r="AC133" s="128">
        <f t="shared" ref="AC133:AC196" si="63">AB133*$D133</f>
        <v>0</v>
      </c>
      <c r="AD133" s="127"/>
      <c r="AE133" s="128">
        <f t="shared" ref="AE133:AE196" si="64">AD133*$D133</f>
        <v>0</v>
      </c>
      <c r="AF133" s="127"/>
      <c r="AG133" s="128">
        <f t="shared" ref="AG133:AG196" si="65">AF133*$D133</f>
        <v>0</v>
      </c>
      <c r="AH133" s="126"/>
      <c r="AI133" s="128">
        <f t="shared" ref="AI133:AI196" si="66">AH133*$D133</f>
        <v>0</v>
      </c>
      <c r="AJ133" s="127"/>
      <c r="AK133" s="128">
        <f t="shared" ref="AK133:AK196" si="67">AJ133*$D133</f>
        <v>0</v>
      </c>
      <c r="AL133" s="127"/>
      <c r="AM133" s="128">
        <f t="shared" ref="AM133:AM196" si="68">AL133*$D133</f>
        <v>0</v>
      </c>
      <c r="AN133" s="126"/>
      <c r="AO133" s="128">
        <f t="shared" ref="AO133:AO196" si="69">AN133*$D133</f>
        <v>0</v>
      </c>
      <c r="AP133" s="127"/>
      <c r="AQ133" s="128">
        <f t="shared" ref="AQ133:AQ196" si="70">AP133*$D133</f>
        <v>0</v>
      </c>
      <c r="AR133" s="127"/>
      <c r="AS133" s="128">
        <f t="shared" ref="AS133:AS196" si="71">AR133*$D133</f>
        <v>0</v>
      </c>
      <c r="AT133" s="126"/>
      <c r="AU133" s="128">
        <f t="shared" ref="AU133:AU196" si="72">AT133*$D133</f>
        <v>0</v>
      </c>
      <c r="AV133" s="126"/>
      <c r="AW133" s="128">
        <f t="shared" ref="AW133:AW196" si="73">AV133*$D133</f>
        <v>0</v>
      </c>
      <c r="AX133" s="127"/>
      <c r="AY133" s="128">
        <f t="shared" ref="AY133:AY196" si="74">AX133*$D133</f>
        <v>0</v>
      </c>
      <c r="AZ133" s="127"/>
      <c r="BA133" s="128">
        <f t="shared" ref="BA133:BA196" si="75">AZ133*$D133</f>
        <v>0</v>
      </c>
      <c r="BB133" s="126"/>
      <c r="BC133" s="128">
        <f t="shared" ref="BC133:BC196" si="76">BB133*$D133</f>
        <v>0</v>
      </c>
      <c r="BD133" s="127"/>
      <c r="BE133" s="128">
        <f t="shared" ref="BE133:BE196" si="77">BD133*$D133</f>
        <v>0</v>
      </c>
      <c r="BF133" s="127"/>
      <c r="BG133" s="128">
        <f t="shared" ref="BG133:BG196" si="78">BF133*$D133</f>
        <v>0</v>
      </c>
      <c r="BH133" s="126"/>
      <c r="BI133" s="128">
        <f t="shared" ref="BI133:BI196" si="79">BH133*$D133</f>
        <v>0</v>
      </c>
      <c r="BJ133" s="127"/>
      <c r="BK133" s="129">
        <f t="shared" ref="BK133:BK196" si="80">BJ133*$D133</f>
        <v>0</v>
      </c>
      <c r="BL133" s="121"/>
    </row>
    <row r="134" spans="1:64" ht="26.25" thickBot="1" x14ac:dyDescent="0.25">
      <c r="A134" s="111" t="s">
        <v>352</v>
      </c>
      <c r="B134" s="130" t="s">
        <v>353</v>
      </c>
      <c r="C134" s="83"/>
      <c r="D134" s="113">
        <f t="shared" ref="D134:D197" si="81">IF(EXACT(C134,E134),$E$2,IF(EXACT(C134,F134),$F$2,IF(EXACT(C134,G134),$G$2,0)))</f>
        <v>0</v>
      </c>
      <c r="E134" s="123" t="s">
        <v>78</v>
      </c>
      <c r="F134" s="124" t="s">
        <v>77</v>
      </c>
      <c r="G134" s="125" t="s">
        <v>76</v>
      </c>
      <c r="H134" s="126"/>
      <c r="I134" s="127">
        <f t="shared" ref="I134:I197" si="82">H134*$D134</f>
        <v>0</v>
      </c>
      <c r="J134" s="127"/>
      <c r="K134" s="128">
        <f t="shared" ref="K134:K197" si="83">J134*$D134</f>
        <v>0</v>
      </c>
      <c r="L134" s="129"/>
      <c r="M134" s="128">
        <f t="shared" ref="M134:M197" si="84">L134*$D134</f>
        <v>0</v>
      </c>
      <c r="N134" s="126"/>
      <c r="O134" s="128">
        <f t="shared" ref="O134:O197" si="85">N134*$D134</f>
        <v>0</v>
      </c>
      <c r="P134" s="127"/>
      <c r="Q134" s="128">
        <f t="shared" ref="Q134:Q197" si="86">P134*$D134</f>
        <v>0</v>
      </c>
      <c r="R134" s="127"/>
      <c r="S134" s="128">
        <f t="shared" si="58"/>
        <v>0</v>
      </c>
      <c r="T134" s="126"/>
      <c r="U134" s="128">
        <f t="shared" si="59"/>
        <v>0</v>
      </c>
      <c r="V134" s="127"/>
      <c r="W134" s="128">
        <f t="shared" si="60"/>
        <v>0</v>
      </c>
      <c r="X134" s="127"/>
      <c r="Y134" s="128">
        <f t="shared" si="61"/>
        <v>0</v>
      </c>
      <c r="Z134" s="126"/>
      <c r="AA134" s="128">
        <f t="shared" si="62"/>
        <v>0</v>
      </c>
      <c r="AB134" s="127"/>
      <c r="AC134" s="128">
        <f t="shared" si="63"/>
        <v>0</v>
      </c>
      <c r="AD134" s="127"/>
      <c r="AE134" s="128">
        <f t="shared" si="64"/>
        <v>0</v>
      </c>
      <c r="AF134" s="127"/>
      <c r="AG134" s="128">
        <f t="shared" si="65"/>
        <v>0</v>
      </c>
      <c r="AH134" s="126"/>
      <c r="AI134" s="128">
        <f t="shared" si="66"/>
        <v>0</v>
      </c>
      <c r="AJ134" s="127"/>
      <c r="AK134" s="128">
        <f t="shared" si="67"/>
        <v>0</v>
      </c>
      <c r="AL134" s="127"/>
      <c r="AM134" s="128">
        <f t="shared" si="68"/>
        <v>0</v>
      </c>
      <c r="AN134" s="126"/>
      <c r="AO134" s="128">
        <f t="shared" si="69"/>
        <v>0</v>
      </c>
      <c r="AP134" s="127"/>
      <c r="AQ134" s="128">
        <f t="shared" si="70"/>
        <v>0</v>
      </c>
      <c r="AR134" s="127"/>
      <c r="AS134" s="128">
        <f t="shared" si="71"/>
        <v>0</v>
      </c>
      <c r="AT134" s="126"/>
      <c r="AU134" s="128">
        <f t="shared" si="72"/>
        <v>0</v>
      </c>
      <c r="AV134" s="126"/>
      <c r="AW134" s="128">
        <f t="shared" si="73"/>
        <v>0</v>
      </c>
      <c r="AX134" s="127"/>
      <c r="AY134" s="128">
        <f t="shared" si="74"/>
        <v>0</v>
      </c>
      <c r="AZ134" s="127"/>
      <c r="BA134" s="128">
        <f t="shared" si="75"/>
        <v>0</v>
      </c>
      <c r="BB134" s="126"/>
      <c r="BC134" s="128">
        <f t="shared" si="76"/>
        <v>0</v>
      </c>
      <c r="BD134" s="127">
        <v>1</v>
      </c>
      <c r="BE134" s="128">
        <f t="shared" si="77"/>
        <v>0</v>
      </c>
      <c r="BF134" s="127"/>
      <c r="BG134" s="128">
        <f t="shared" si="78"/>
        <v>0</v>
      </c>
      <c r="BH134" s="126"/>
      <c r="BI134" s="128">
        <f t="shared" si="79"/>
        <v>0</v>
      </c>
      <c r="BJ134" s="127"/>
      <c r="BK134" s="129">
        <f t="shared" si="80"/>
        <v>0</v>
      </c>
      <c r="BL134" s="121"/>
    </row>
    <row r="135" spans="1:64" ht="13.5" thickBot="1" x14ac:dyDescent="0.25">
      <c r="A135" s="111" t="s">
        <v>354</v>
      </c>
      <c r="B135" s="122" t="s">
        <v>355</v>
      </c>
      <c r="C135" s="83"/>
      <c r="D135" s="113">
        <f t="shared" si="81"/>
        <v>0</v>
      </c>
      <c r="E135" s="123" t="s">
        <v>76</v>
      </c>
      <c r="F135" s="124" t="s">
        <v>77</v>
      </c>
      <c r="G135" s="125" t="s">
        <v>78</v>
      </c>
      <c r="H135" s="126"/>
      <c r="I135" s="127">
        <f t="shared" si="82"/>
        <v>0</v>
      </c>
      <c r="J135" s="127"/>
      <c r="K135" s="128">
        <f t="shared" si="83"/>
        <v>0</v>
      </c>
      <c r="L135" s="129"/>
      <c r="M135" s="128">
        <f t="shared" si="84"/>
        <v>0</v>
      </c>
      <c r="N135" s="126"/>
      <c r="O135" s="128">
        <f t="shared" si="85"/>
        <v>0</v>
      </c>
      <c r="P135" s="127"/>
      <c r="Q135" s="128">
        <f t="shared" si="86"/>
        <v>0</v>
      </c>
      <c r="R135" s="127"/>
      <c r="S135" s="128">
        <f t="shared" si="58"/>
        <v>0</v>
      </c>
      <c r="T135" s="126"/>
      <c r="U135" s="128">
        <f t="shared" si="59"/>
        <v>0</v>
      </c>
      <c r="V135" s="127"/>
      <c r="W135" s="128">
        <f t="shared" si="60"/>
        <v>0</v>
      </c>
      <c r="X135" s="127"/>
      <c r="Y135" s="128">
        <f t="shared" si="61"/>
        <v>0</v>
      </c>
      <c r="Z135" s="126"/>
      <c r="AA135" s="128">
        <f t="shared" si="62"/>
        <v>0</v>
      </c>
      <c r="AB135" s="127"/>
      <c r="AC135" s="128">
        <f t="shared" si="63"/>
        <v>0</v>
      </c>
      <c r="AD135" s="127"/>
      <c r="AE135" s="128">
        <f t="shared" si="64"/>
        <v>0</v>
      </c>
      <c r="AF135" s="127"/>
      <c r="AG135" s="128">
        <f t="shared" si="65"/>
        <v>0</v>
      </c>
      <c r="AH135" s="126"/>
      <c r="AI135" s="128">
        <f t="shared" si="66"/>
        <v>0</v>
      </c>
      <c r="AJ135" s="127"/>
      <c r="AK135" s="128">
        <f t="shared" si="67"/>
        <v>0</v>
      </c>
      <c r="AL135" s="127"/>
      <c r="AM135" s="128">
        <f t="shared" si="68"/>
        <v>0</v>
      </c>
      <c r="AN135" s="126">
        <v>1</v>
      </c>
      <c r="AO135" s="128">
        <f t="shared" si="69"/>
        <v>0</v>
      </c>
      <c r="AP135" s="127"/>
      <c r="AQ135" s="128">
        <f t="shared" si="70"/>
        <v>0</v>
      </c>
      <c r="AR135" s="127"/>
      <c r="AS135" s="128">
        <f t="shared" si="71"/>
        <v>0</v>
      </c>
      <c r="AT135" s="126"/>
      <c r="AU135" s="128">
        <f t="shared" si="72"/>
        <v>0</v>
      </c>
      <c r="AV135" s="126"/>
      <c r="AW135" s="128">
        <f t="shared" si="73"/>
        <v>0</v>
      </c>
      <c r="AX135" s="127"/>
      <c r="AY135" s="128">
        <f t="shared" si="74"/>
        <v>0</v>
      </c>
      <c r="AZ135" s="127"/>
      <c r="BA135" s="128">
        <f t="shared" si="75"/>
        <v>0</v>
      </c>
      <c r="BB135" s="126"/>
      <c r="BC135" s="128">
        <f t="shared" si="76"/>
        <v>0</v>
      </c>
      <c r="BD135" s="127"/>
      <c r="BE135" s="128">
        <f t="shared" si="77"/>
        <v>0</v>
      </c>
      <c r="BF135" s="127"/>
      <c r="BG135" s="128">
        <f t="shared" si="78"/>
        <v>0</v>
      </c>
      <c r="BH135" s="126"/>
      <c r="BI135" s="128">
        <f t="shared" si="79"/>
        <v>0</v>
      </c>
      <c r="BJ135" s="127"/>
      <c r="BK135" s="129">
        <f t="shared" si="80"/>
        <v>0</v>
      </c>
      <c r="BL135" s="121"/>
    </row>
    <row r="136" spans="1:64" ht="13.5" thickBot="1" x14ac:dyDescent="0.25">
      <c r="A136" s="111" t="s">
        <v>356</v>
      </c>
      <c r="B136" s="122" t="s">
        <v>357</v>
      </c>
      <c r="C136" s="83"/>
      <c r="D136" s="113">
        <f t="shared" si="81"/>
        <v>0</v>
      </c>
      <c r="E136" s="123" t="s">
        <v>76</v>
      </c>
      <c r="F136" s="124" t="s">
        <v>77</v>
      </c>
      <c r="G136" s="125" t="s">
        <v>78</v>
      </c>
      <c r="H136" s="126"/>
      <c r="I136" s="127">
        <f t="shared" si="82"/>
        <v>0</v>
      </c>
      <c r="J136" s="127"/>
      <c r="K136" s="128">
        <f t="shared" si="83"/>
        <v>0</v>
      </c>
      <c r="L136" s="129"/>
      <c r="M136" s="128">
        <f t="shared" si="84"/>
        <v>0</v>
      </c>
      <c r="N136" s="126"/>
      <c r="O136" s="128">
        <f t="shared" si="85"/>
        <v>0</v>
      </c>
      <c r="P136" s="127"/>
      <c r="Q136" s="128">
        <f t="shared" si="86"/>
        <v>0</v>
      </c>
      <c r="R136" s="127">
        <v>1</v>
      </c>
      <c r="S136" s="128">
        <f t="shared" si="58"/>
        <v>0</v>
      </c>
      <c r="T136" s="126"/>
      <c r="U136" s="128">
        <f t="shared" si="59"/>
        <v>0</v>
      </c>
      <c r="V136" s="127"/>
      <c r="W136" s="128">
        <f t="shared" si="60"/>
        <v>0</v>
      </c>
      <c r="X136" s="127"/>
      <c r="Y136" s="128">
        <f t="shared" si="61"/>
        <v>0</v>
      </c>
      <c r="Z136" s="126"/>
      <c r="AA136" s="128">
        <f t="shared" si="62"/>
        <v>0</v>
      </c>
      <c r="AB136" s="127"/>
      <c r="AC136" s="128">
        <f t="shared" si="63"/>
        <v>0</v>
      </c>
      <c r="AD136" s="127"/>
      <c r="AE136" s="128">
        <f t="shared" si="64"/>
        <v>0</v>
      </c>
      <c r="AF136" s="127"/>
      <c r="AG136" s="128">
        <f t="shared" si="65"/>
        <v>0</v>
      </c>
      <c r="AH136" s="126"/>
      <c r="AI136" s="128">
        <f t="shared" si="66"/>
        <v>0</v>
      </c>
      <c r="AJ136" s="127"/>
      <c r="AK136" s="128">
        <f t="shared" si="67"/>
        <v>0</v>
      </c>
      <c r="AL136" s="127"/>
      <c r="AM136" s="128">
        <f t="shared" si="68"/>
        <v>0</v>
      </c>
      <c r="AN136" s="126"/>
      <c r="AO136" s="128">
        <f t="shared" si="69"/>
        <v>0</v>
      </c>
      <c r="AP136" s="127"/>
      <c r="AQ136" s="128">
        <f t="shared" si="70"/>
        <v>0</v>
      </c>
      <c r="AR136" s="127"/>
      <c r="AS136" s="128">
        <f t="shared" si="71"/>
        <v>0</v>
      </c>
      <c r="AT136" s="126"/>
      <c r="AU136" s="128">
        <f t="shared" si="72"/>
        <v>0</v>
      </c>
      <c r="AV136" s="126"/>
      <c r="AW136" s="128">
        <f t="shared" si="73"/>
        <v>0</v>
      </c>
      <c r="AX136" s="127"/>
      <c r="AY136" s="128">
        <f t="shared" si="74"/>
        <v>0</v>
      </c>
      <c r="AZ136" s="127"/>
      <c r="BA136" s="128">
        <f t="shared" si="75"/>
        <v>0</v>
      </c>
      <c r="BB136" s="126"/>
      <c r="BC136" s="128">
        <f t="shared" si="76"/>
        <v>0</v>
      </c>
      <c r="BD136" s="127"/>
      <c r="BE136" s="128">
        <f t="shared" si="77"/>
        <v>0</v>
      </c>
      <c r="BF136" s="127"/>
      <c r="BG136" s="128">
        <f t="shared" si="78"/>
        <v>0</v>
      </c>
      <c r="BH136" s="126"/>
      <c r="BI136" s="128">
        <f t="shared" si="79"/>
        <v>0</v>
      </c>
      <c r="BJ136" s="127"/>
      <c r="BK136" s="129">
        <f t="shared" si="80"/>
        <v>0</v>
      </c>
      <c r="BL136" s="121"/>
    </row>
    <row r="137" spans="1:64" ht="13.5" thickBot="1" x14ac:dyDescent="0.25">
      <c r="A137" s="111" t="s">
        <v>358</v>
      </c>
      <c r="B137" s="122" t="s">
        <v>359</v>
      </c>
      <c r="C137" s="83"/>
      <c r="D137" s="113">
        <f t="shared" si="81"/>
        <v>0</v>
      </c>
      <c r="E137" s="123" t="s">
        <v>76</v>
      </c>
      <c r="F137" s="124" t="s">
        <v>77</v>
      </c>
      <c r="G137" s="125" t="s">
        <v>78</v>
      </c>
      <c r="H137" s="126"/>
      <c r="I137" s="127">
        <f t="shared" si="82"/>
        <v>0</v>
      </c>
      <c r="J137" s="127"/>
      <c r="K137" s="128">
        <f t="shared" si="83"/>
        <v>0</v>
      </c>
      <c r="L137" s="129"/>
      <c r="M137" s="128">
        <f t="shared" si="84"/>
        <v>0</v>
      </c>
      <c r="N137" s="126"/>
      <c r="O137" s="128">
        <f t="shared" si="85"/>
        <v>0</v>
      </c>
      <c r="P137" s="127"/>
      <c r="Q137" s="128">
        <f t="shared" si="86"/>
        <v>0</v>
      </c>
      <c r="R137" s="127"/>
      <c r="S137" s="128">
        <f t="shared" si="58"/>
        <v>0</v>
      </c>
      <c r="T137" s="126"/>
      <c r="U137" s="128">
        <f t="shared" si="59"/>
        <v>0</v>
      </c>
      <c r="V137" s="127"/>
      <c r="W137" s="128">
        <f t="shared" si="60"/>
        <v>0</v>
      </c>
      <c r="X137" s="127"/>
      <c r="Y137" s="128">
        <f t="shared" si="61"/>
        <v>0</v>
      </c>
      <c r="Z137" s="126"/>
      <c r="AA137" s="128">
        <f t="shared" si="62"/>
        <v>0</v>
      </c>
      <c r="AB137" s="127"/>
      <c r="AC137" s="128">
        <f t="shared" si="63"/>
        <v>0</v>
      </c>
      <c r="AD137" s="127"/>
      <c r="AE137" s="128">
        <f t="shared" si="64"/>
        <v>0</v>
      </c>
      <c r="AF137" s="127"/>
      <c r="AG137" s="128">
        <f t="shared" si="65"/>
        <v>0</v>
      </c>
      <c r="AH137" s="126"/>
      <c r="AI137" s="128">
        <f t="shared" si="66"/>
        <v>0</v>
      </c>
      <c r="AJ137" s="127"/>
      <c r="AK137" s="128">
        <f t="shared" si="67"/>
        <v>0</v>
      </c>
      <c r="AL137" s="127"/>
      <c r="AM137" s="128">
        <f t="shared" si="68"/>
        <v>0</v>
      </c>
      <c r="AN137" s="126"/>
      <c r="AO137" s="128">
        <f t="shared" si="69"/>
        <v>0</v>
      </c>
      <c r="AP137" s="127"/>
      <c r="AQ137" s="128">
        <f t="shared" si="70"/>
        <v>0</v>
      </c>
      <c r="AR137" s="127"/>
      <c r="AS137" s="128">
        <f t="shared" si="71"/>
        <v>0</v>
      </c>
      <c r="AT137" s="126"/>
      <c r="AU137" s="128">
        <f t="shared" si="72"/>
        <v>0</v>
      </c>
      <c r="AV137" s="126"/>
      <c r="AW137" s="128">
        <f t="shared" si="73"/>
        <v>0</v>
      </c>
      <c r="AX137" s="127"/>
      <c r="AY137" s="128">
        <f t="shared" si="74"/>
        <v>0</v>
      </c>
      <c r="AZ137" s="127"/>
      <c r="BA137" s="128">
        <f t="shared" si="75"/>
        <v>0</v>
      </c>
      <c r="BB137" s="126">
        <v>1</v>
      </c>
      <c r="BC137" s="128">
        <f t="shared" si="76"/>
        <v>0</v>
      </c>
      <c r="BD137" s="127"/>
      <c r="BE137" s="128">
        <f t="shared" si="77"/>
        <v>0</v>
      </c>
      <c r="BF137" s="127"/>
      <c r="BG137" s="128">
        <f t="shared" si="78"/>
        <v>0</v>
      </c>
      <c r="BH137" s="126"/>
      <c r="BI137" s="128">
        <f t="shared" si="79"/>
        <v>0</v>
      </c>
      <c r="BJ137" s="127"/>
      <c r="BK137" s="129">
        <f t="shared" si="80"/>
        <v>0</v>
      </c>
      <c r="BL137" s="121"/>
    </row>
    <row r="138" spans="1:64" ht="13.5" thickBot="1" x14ac:dyDescent="0.25">
      <c r="A138" s="111" t="s">
        <v>360</v>
      </c>
      <c r="B138" s="122" t="s">
        <v>361</v>
      </c>
      <c r="C138" s="83"/>
      <c r="D138" s="113">
        <f t="shared" si="81"/>
        <v>0</v>
      </c>
      <c r="E138" s="123" t="s">
        <v>76</v>
      </c>
      <c r="F138" s="124" t="s">
        <v>77</v>
      </c>
      <c r="G138" s="125" t="s">
        <v>78</v>
      </c>
      <c r="H138" s="126"/>
      <c r="I138" s="127">
        <f t="shared" si="82"/>
        <v>0</v>
      </c>
      <c r="J138" s="127"/>
      <c r="K138" s="128">
        <f t="shared" si="83"/>
        <v>0</v>
      </c>
      <c r="L138" s="129"/>
      <c r="M138" s="128">
        <f t="shared" si="84"/>
        <v>0</v>
      </c>
      <c r="N138" s="126"/>
      <c r="O138" s="128">
        <f t="shared" si="85"/>
        <v>0</v>
      </c>
      <c r="P138" s="127"/>
      <c r="Q138" s="128">
        <f t="shared" si="86"/>
        <v>0</v>
      </c>
      <c r="R138" s="127"/>
      <c r="S138" s="128">
        <f t="shared" si="58"/>
        <v>0</v>
      </c>
      <c r="T138" s="126"/>
      <c r="U138" s="128">
        <f t="shared" si="59"/>
        <v>0</v>
      </c>
      <c r="V138" s="127"/>
      <c r="W138" s="128">
        <f t="shared" si="60"/>
        <v>0</v>
      </c>
      <c r="X138" s="127"/>
      <c r="Y138" s="128">
        <f t="shared" si="61"/>
        <v>0</v>
      </c>
      <c r="Z138" s="126"/>
      <c r="AA138" s="128">
        <f t="shared" si="62"/>
        <v>0</v>
      </c>
      <c r="AB138" s="127"/>
      <c r="AC138" s="128">
        <f t="shared" si="63"/>
        <v>0</v>
      </c>
      <c r="AD138" s="127"/>
      <c r="AE138" s="128">
        <f t="shared" si="64"/>
        <v>0</v>
      </c>
      <c r="AF138" s="127"/>
      <c r="AG138" s="128">
        <f t="shared" si="65"/>
        <v>0</v>
      </c>
      <c r="AH138" s="126"/>
      <c r="AI138" s="128">
        <f t="shared" si="66"/>
        <v>0</v>
      </c>
      <c r="AJ138" s="127"/>
      <c r="AK138" s="128">
        <f t="shared" si="67"/>
        <v>0</v>
      </c>
      <c r="AL138" s="127"/>
      <c r="AM138" s="128">
        <f t="shared" si="68"/>
        <v>0</v>
      </c>
      <c r="AN138" s="126"/>
      <c r="AO138" s="128">
        <f t="shared" si="69"/>
        <v>0</v>
      </c>
      <c r="AP138" s="127"/>
      <c r="AQ138" s="128">
        <f t="shared" si="70"/>
        <v>0</v>
      </c>
      <c r="AR138" s="127"/>
      <c r="AS138" s="128">
        <f t="shared" si="71"/>
        <v>0</v>
      </c>
      <c r="AT138" s="126"/>
      <c r="AU138" s="128">
        <f t="shared" si="72"/>
        <v>0</v>
      </c>
      <c r="AV138" s="126"/>
      <c r="AW138" s="128">
        <f t="shared" si="73"/>
        <v>0</v>
      </c>
      <c r="AX138" s="127"/>
      <c r="AY138" s="128">
        <f t="shared" si="74"/>
        <v>0</v>
      </c>
      <c r="AZ138" s="127"/>
      <c r="BA138" s="128">
        <f t="shared" si="75"/>
        <v>0</v>
      </c>
      <c r="BB138" s="126">
        <v>1</v>
      </c>
      <c r="BC138" s="128">
        <f t="shared" si="76"/>
        <v>0</v>
      </c>
      <c r="BD138" s="127"/>
      <c r="BE138" s="128">
        <f t="shared" si="77"/>
        <v>0</v>
      </c>
      <c r="BF138" s="127"/>
      <c r="BG138" s="128">
        <f t="shared" si="78"/>
        <v>0</v>
      </c>
      <c r="BH138" s="126"/>
      <c r="BI138" s="128">
        <f t="shared" si="79"/>
        <v>0</v>
      </c>
      <c r="BJ138" s="127"/>
      <c r="BK138" s="129">
        <f t="shared" si="80"/>
        <v>0</v>
      </c>
      <c r="BL138" s="121"/>
    </row>
    <row r="139" spans="1:64" ht="13.5" thickBot="1" x14ac:dyDescent="0.25">
      <c r="A139" s="111" t="s">
        <v>362</v>
      </c>
      <c r="B139" s="122" t="s">
        <v>363</v>
      </c>
      <c r="C139" s="83"/>
      <c r="D139" s="113">
        <f t="shared" si="81"/>
        <v>0</v>
      </c>
      <c r="E139" s="123" t="s">
        <v>76</v>
      </c>
      <c r="F139" s="124" t="s">
        <v>77</v>
      </c>
      <c r="G139" s="125" t="s">
        <v>78</v>
      </c>
      <c r="H139" s="126"/>
      <c r="I139" s="127">
        <f t="shared" si="82"/>
        <v>0</v>
      </c>
      <c r="J139" s="127"/>
      <c r="K139" s="128">
        <f t="shared" si="83"/>
        <v>0</v>
      </c>
      <c r="L139" s="129"/>
      <c r="M139" s="128">
        <f t="shared" si="84"/>
        <v>0</v>
      </c>
      <c r="N139" s="126"/>
      <c r="O139" s="128">
        <f t="shared" si="85"/>
        <v>0</v>
      </c>
      <c r="P139" s="127"/>
      <c r="Q139" s="128">
        <f t="shared" si="86"/>
        <v>0</v>
      </c>
      <c r="R139" s="127"/>
      <c r="S139" s="128">
        <f t="shared" si="58"/>
        <v>0</v>
      </c>
      <c r="T139" s="126"/>
      <c r="U139" s="128">
        <f t="shared" si="59"/>
        <v>0</v>
      </c>
      <c r="V139" s="127"/>
      <c r="W139" s="128">
        <f t="shared" si="60"/>
        <v>0</v>
      </c>
      <c r="X139" s="127"/>
      <c r="Y139" s="128">
        <f t="shared" si="61"/>
        <v>0</v>
      </c>
      <c r="Z139" s="126"/>
      <c r="AA139" s="128">
        <f t="shared" si="62"/>
        <v>0</v>
      </c>
      <c r="AB139" s="127">
        <v>1</v>
      </c>
      <c r="AC139" s="128">
        <f t="shared" si="63"/>
        <v>0</v>
      </c>
      <c r="AD139" s="127"/>
      <c r="AE139" s="128">
        <f t="shared" si="64"/>
        <v>0</v>
      </c>
      <c r="AF139" s="127"/>
      <c r="AG139" s="128">
        <f t="shared" si="65"/>
        <v>0</v>
      </c>
      <c r="AH139" s="126"/>
      <c r="AI139" s="128">
        <f t="shared" si="66"/>
        <v>0</v>
      </c>
      <c r="AJ139" s="127"/>
      <c r="AK139" s="128">
        <f t="shared" si="67"/>
        <v>0</v>
      </c>
      <c r="AL139" s="127"/>
      <c r="AM139" s="128">
        <f t="shared" si="68"/>
        <v>0</v>
      </c>
      <c r="AN139" s="126"/>
      <c r="AO139" s="128">
        <f t="shared" si="69"/>
        <v>0</v>
      </c>
      <c r="AP139" s="127"/>
      <c r="AQ139" s="128">
        <f t="shared" si="70"/>
        <v>0</v>
      </c>
      <c r="AR139" s="127"/>
      <c r="AS139" s="128">
        <f t="shared" si="71"/>
        <v>0</v>
      </c>
      <c r="AT139" s="126"/>
      <c r="AU139" s="128">
        <f t="shared" si="72"/>
        <v>0</v>
      </c>
      <c r="AV139" s="126"/>
      <c r="AW139" s="128">
        <f t="shared" si="73"/>
        <v>0</v>
      </c>
      <c r="AX139" s="127"/>
      <c r="AY139" s="128">
        <f t="shared" si="74"/>
        <v>0</v>
      </c>
      <c r="AZ139" s="127"/>
      <c r="BA139" s="128">
        <f t="shared" si="75"/>
        <v>0</v>
      </c>
      <c r="BB139" s="126"/>
      <c r="BC139" s="128">
        <f t="shared" si="76"/>
        <v>0</v>
      </c>
      <c r="BD139" s="127"/>
      <c r="BE139" s="128">
        <f t="shared" si="77"/>
        <v>0</v>
      </c>
      <c r="BF139" s="127"/>
      <c r="BG139" s="128">
        <f t="shared" si="78"/>
        <v>0</v>
      </c>
      <c r="BH139" s="126"/>
      <c r="BI139" s="128">
        <f t="shared" si="79"/>
        <v>0</v>
      </c>
      <c r="BJ139" s="127"/>
      <c r="BK139" s="129">
        <f t="shared" si="80"/>
        <v>0</v>
      </c>
      <c r="BL139" s="121"/>
    </row>
    <row r="140" spans="1:64" ht="13.5" thickBot="1" x14ac:dyDescent="0.25">
      <c r="A140" s="111" t="s">
        <v>364</v>
      </c>
      <c r="B140" s="122" t="s">
        <v>365</v>
      </c>
      <c r="C140" s="83"/>
      <c r="D140" s="113">
        <f t="shared" si="81"/>
        <v>0</v>
      </c>
      <c r="E140" s="123" t="s">
        <v>78</v>
      </c>
      <c r="F140" s="124" t="s">
        <v>77</v>
      </c>
      <c r="G140" s="125" t="s">
        <v>76</v>
      </c>
      <c r="H140" s="126"/>
      <c r="I140" s="127">
        <f t="shared" si="82"/>
        <v>0</v>
      </c>
      <c r="J140" s="127"/>
      <c r="K140" s="128">
        <f t="shared" si="83"/>
        <v>0</v>
      </c>
      <c r="L140" s="129"/>
      <c r="M140" s="128">
        <f t="shared" si="84"/>
        <v>0</v>
      </c>
      <c r="N140" s="126"/>
      <c r="O140" s="128">
        <f t="shared" si="85"/>
        <v>0</v>
      </c>
      <c r="P140" s="127"/>
      <c r="Q140" s="128">
        <f t="shared" si="86"/>
        <v>0</v>
      </c>
      <c r="R140" s="127"/>
      <c r="S140" s="128">
        <f t="shared" si="58"/>
        <v>0</v>
      </c>
      <c r="T140" s="126"/>
      <c r="U140" s="128">
        <f t="shared" si="59"/>
        <v>0</v>
      </c>
      <c r="V140" s="127"/>
      <c r="W140" s="128">
        <f t="shared" si="60"/>
        <v>0</v>
      </c>
      <c r="X140" s="127"/>
      <c r="Y140" s="128">
        <f t="shared" si="61"/>
        <v>0</v>
      </c>
      <c r="Z140" s="126"/>
      <c r="AA140" s="128">
        <f t="shared" si="62"/>
        <v>0</v>
      </c>
      <c r="AB140" s="127"/>
      <c r="AC140" s="128">
        <f t="shared" si="63"/>
        <v>0</v>
      </c>
      <c r="AD140" s="127"/>
      <c r="AE140" s="128">
        <f t="shared" si="64"/>
        <v>0</v>
      </c>
      <c r="AF140" s="127"/>
      <c r="AG140" s="128">
        <f t="shared" si="65"/>
        <v>0</v>
      </c>
      <c r="AH140" s="126"/>
      <c r="AI140" s="128">
        <f t="shared" si="66"/>
        <v>0</v>
      </c>
      <c r="AJ140" s="127"/>
      <c r="AK140" s="128">
        <f t="shared" si="67"/>
        <v>0</v>
      </c>
      <c r="AL140" s="127"/>
      <c r="AM140" s="128">
        <f t="shared" si="68"/>
        <v>0</v>
      </c>
      <c r="AN140" s="126"/>
      <c r="AO140" s="128">
        <f t="shared" si="69"/>
        <v>0</v>
      </c>
      <c r="AP140" s="127"/>
      <c r="AQ140" s="128">
        <f t="shared" si="70"/>
        <v>0</v>
      </c>
      <c r="AR140" s="127"/>
      <c r="AS140" s="128">
        <f t="shared" si="71"/>
        <v>0</v>
      </c>
      <c r="AT140" s="126"/>
      <c r="AU140" s="128">
        <f t="shared" si="72"/>
        <v>0</v>
      </c>
      <c r="AV140" s="126"/>
      <c r="AW140" s="128">
        <f t="shared" si="73"/>
        <v>0</v>
      </c>
      <c r="AX140" s="127"/>
      <c r="AY140" s="128">
        <f t="shared" si="74"/>
        <v>0</v>
      </c>
      <c r="AZ140" s="127"/>
      <c r="BA140" s="128">
        <f t="shared" si="75"/>
        <v>0</v>
      </c>
      <c r="BB140" s="126"/>
      <c r="BC140" s="128">
        <f t="shared" si="76"/>
        <v>0</v>
      </c>
      <c r="BD140" s="127"/>
      <c r="BE140" s="128">
        <f t="shared" si="77"/>
        <v>0</v>
      </c>
      <c r="BF140" s="127"/>
      <c r="BG140" s="128">
        <f t="shared" si="78"/>
        <v>0</v>
      </c>
      <c r="BH140" s="126"/>
      <c r="BI140" s="128">
        <f t="shared" si="79"/>
        <v>0</v>
      </c>
      <c r="BJ140" s="127">
        <v>1</v>
      </c>
      <c r="BK140" s="129">
        <f t="shared" si="80"/>
        <v>0</v>
      </c>
      <c r="BL140" s="121"/>
    </row>
    <row r="141" spans="1:64" ht="13.5" thickBot="1" x14ac:dyDescent="0.25">
      <c r="A141" s="111" t="s">
        <v>366</v>
      </c>
      <c r="B141" s="122" t="s">
        <v>367</v>
      </c>
      <c r="C141" s="83"/>
      <c r="D141" s="113">
        <f t="shared" si="81"/>
        <v>0</v>
      </c>
      <c r="E141" s="123" t="s">
        <v>76</v>
      </c>
      <c r="F141" s="124" t="s">
        <v>77</v>
      </c>
      <c r="G141" s="125" t="s">
        <v>78</v>
      </c>
      <c r="H141" s="126"/>
      <c r="I141" s="127">
        <f t="shared" si="82"/>
        <v>0</v>
      </c>
      <c r="J141" s="127"/>
      <c r="K141" s="128">
        <f t="shared" si="83"/>
        <v>0</v>
      </c>
      <c r="L141" s="129"/>
      <c r="M141" s="128">
        <f t="shared" si="84"/>
        <v>0</v>
      </c>
      <c r="N141" s="126"/>
      <c r="O141" s="128">
        <f t="shared" si="85"/>
        <v>0</v>
      </c>
      <c r="P141" s="127"/>
      <c r="Q141" s="128">
        <f t="shared" si="86"/>
        <v>0</v>
      </c>
      <c r="R141" s="127"/>
      <c r="S141" s="128">
        <f t="shared" si="58"/>
        <v>0</v>
      </c>
      <c r="T141" s="126"/>
      <c r="U141" s="128">
        <f t="shared" si="59"/>
        <v>0</v>
      </c>
      <c r="V141" s="127"/>
      <c r="W141" s="128">
        <f t="shared" si="60"/>
        <v>0</v>
      </c>
      <c r="X141" s="127"/>
      <c r="Y141" s="128">
        <f t="shared" si="61"/>
        <v>0</v>
      </c>
      <c r="Z141" s="126"/>
      <c r="AA141" s="128">
        <f t="shared" si="62"/>
        <v>0</v>
      </c>
      <c r="AB141" s="127"/>
      <c r="AC141" s="128">
        <f t="shared" si="63"/>
        <v>0</v>
      </c>
      <c r="AD141" s="127"/>
      <c r="AE141" s="128">
        <f t="shared" si="64"/>
        <v>0</v>
      </c>
      <c r="AF141" s="127"/>
      <c r="AG141" s="128">
        <f t="shared" si="65"/>
        <v>0</v>
      </c>
      <c r="AH141" s="126"/>
      <c r="AI141" s="128">
        <f t="shared" si="66"/>
        <v>0</v>
      </c>
      <c r="AJ141" s="127"/>
      <c r="AK141" s="128">
        <f t="shared" si="67"/>
        <v>0</v>
      </c>
      <c r="AL141" s="127"/>
      <c r="AM141" s="128">
        <f t="shared" si="68"/>
        <v>0</v>
      </c>
      <c r="AN141" s="126"/>
      <c r="AO141" s="128">
        <f t="shared" si="69"/>
        <v>0</v>
      </c>
      <c r="AP141" s="127"/>
      <c r="AQ141" s="128">
        <f t="shared" si="70"/>
        <v>0</v>
      </c>
      <c r="AR141" s="127"/>
      <c r="AS141" s="128">
        <f t="shared" si="71"/>
        <v>0</v>
      </c>
      <c r="AT141" s="126"/>
      <c r="AU141" s="128">
        <f t="shared" si="72"/>
        <v>0</v>
      </c>
      <c r="AV141" s="126"/>
      <c r="AW141" s="128">
        <f t="shared" si="73"/>
        <v>0</v>
      </c>
      <c r="AX141" s="127"/>
      <c r="AY141" s="128">
        <f t="shared" si="74"/>
        <v>0</v>
      </c>
      <c r="AZ141" s="127"/>
      <c r="BA141" s="128">
        <f t="shared" si="75"/>
        <v>0</v>
      </c>
      <c r="BB141" s="126">
        <v>1</v>
      </c>
      <c r="BC141" s="128">
        <f t="shared" si="76"/>
        <v>0</v>
      </c>
      <c r="BD141" s="127"/>
      <c r="BE141" s="128">
        <f t="shared" si="77"/>
        <v>0</v>
      </c>
      <c r="BF141" s="127"/>
      <c r="BG141" s="128">
        <f t="shared" si="78"/>
        <v>0</v>
      </c>
      <c r="BH141" s="126"/>
      <c r="BI141" s="128">
        <f t="shared" si="79"/>
        <v>0</v>
      </c>
      <c r="BJ141" s="127"/>
      <c r="BK141" s="129">
        <f t="shared" si="80"/>
        <v>0</v>
      </c>
      <c r="BL141" s="121"/>
    </row>
    <row r="142" spans="1:64" ht="26.25" thickBot="1" x14ac:dyDescent="0.25">
      <c r="A142" s="111" t="s">
        <v>368</v>
      </c>
      <c r="B142" s="130" t="s">
        <v>369</v>
      </c>
      <c r="C142" s="83"/>
      <c r="D142" s="113">
        <f t="shared" si="81"/>
        <v>0</v>
      </c>
      <c r="E142" s="123" t="s">
        <v>76</v>
      </c>
      <c r="F142" s="124" t="s">
        <v>77</v>
      </c>
      <c r="G142" s="125" t="s">
        <v>78</v>
      </c>
      <c r="H142" s="126"/>
      <c r="I142" s="127">
        <f t="shared" si="82"/>
        <v>0</v>
      </c>
      <c r="J142" s="127"/>
      <c r="K142" s="128">
        <f t="shared" si="83"/>
        <v>0</v>
      </c>
      <c r="L142" s="129"/>
      <c r="M142" s="128">
        <f t="shared" si="84"/>
        <v>0</v>
      </c>
      <c r="N142" s="126">
        <v>1</v>
      </c>
      <c r="O142" s="128">
        <f t="shared" si="85"/>
        <v>0</v>
      </c>
      <c r="P142" s="127"/>
      <c r="Q142" s="128">
        <f t="shared" si="86"/>
        <v>0</v>
      </c>
      <c r="R142" s="127"/>
      <c r="S142" s="128">
        <f t="shared" si="58"/>
        <v>0</v>
      </c>
      <c r="T142" s="126"/>
      <c r="U142" s="128">
        <f t="shared" si="59"/>
        <v>0</v>
      </c>
      <c r="V142" s="127"/>
      <c r="W142" s="128">
        <f t="shared" si="60"/>
        <v>0</v>
      </c>
      <c r="X142" s="127"/>
      <c r="Y142" s="128">
        <f t="shared" si="61"/>
        <v>0</v>
      </c>
      <c r="Z142" s="126"/>
      <c r="AA142" s="128">
        <f t="shared" si="62"/>
        <v>0</v>
      </c>
      <c r="AB142" s="127"/>
      <c r="AC142" s="128">
        <f t="shared" si="63"/>
        <v>0</v>
      </c>
      <c r="AD142" s="127"/>
      <c r="AE142" s="128">
        <f t="shared" si="64"/>
        <v>0</v>
      </c>
      <c r="AF142" s="127"/>
      <c r="AG142" s="128">
        <f t="shared" si="65"/>
        <v>0</v>
      </c>
      <c r="AH142" s="126"/>
      <c r="AI142" s="128">
        <f t="shared" si="66"/>
        <v>0</v>
      </c>
      <c r="AJ142" s="127"/>
      <c r="AK142" s="128">
        <f t="shared" si="67"/>
        <v>0</v>
      </c>
      <c r="AL142" s="127"/>
      <c r="AM142" s="128">
        <f t="shared" si="68"/>
        <v>0</v>
      </c>
      <c r="AN142" s="126"/>
      <c r="AO142" s="128">
        <f t="shared" si="69"/>
        <v>0</v>
      </c>
      <c r="AP142" s="127"/>
      <c r="AQ142" s="128">
        <f t="shared" si="70"/>
        <v>0</v>
      </c>
      <c r="AR142" s="127"/>
      <c r="AS142" s="128">
        <f t="shared" si="71"/>
        <v>0</v>
      </c>
      <c r="AT142" s="126"/>
      <c r="AU142" s="128">
        <f t="shared" si="72"/>
        <v>0</v>
      </c>
      <c r="AV142" s="126"/>
      <c r="AW142" s="128">
        <f t="shared" si="73"/>
        <v>0</v>
      </c>
      <c r="AX142" s="127"/>
      <c r="AY142" s="128">
        <f t="shared" si="74"/>
        <v>0</v>
      </c>
      <c r="AZ142" s="127"/>
      <c r="BA142" s="128">
        <f t="shared" si="75"/>
        <v>0</v>
      </c>
      <c r="BB142" s="126"/>
      <c r="BC142" s="128">
        <f t="shared" si="76"/>
        <v>0</v>
      </c>
      <c r="BD142" s="127"/>
      <c r="BE142" s="128">
        <f t="shared" si="77"/>
        <v>0</v>
      </c>
      <c r="BF142" s="127"/>
      <c r="BG142" s="128">
        <f t="shared" si="78"/>
        <v>0</v>
      </c>
      <c r="BH142" s="126"/>
      <c r="BI142" s="128">
        <f t="shared" si="79"/>
        <v>0</v>
      </c>
      <c r="BJ142" s="127"/>
      <c r="BK142" s="129">
        <f t="shared" si="80"/>
        <v>0</v>
      </c>
      <c r="BL142" s="121"/>
    </row>
    <row r="143" spans="1:64" ht="13.5" thickBot="1" x14ac:dyDescent="0.25">
      <c r="A143" s="111" t="s">
        <v>370</v>
      </c>
      <c r="B143" s="122" t="s">
        <v>371</v>
      </c>
      <c r="C143" s="83"/>
      <c r="D143" s="113">
        <f t="shared" si="81"/>
        <v>0</v>
      </c>
      <c r="E143" s="123" t="s">
        <v>76</v>
      </c>
      <c r="F143" s="124" t="s">
        <v>77</v>
      </c>
      <c r="G143" s="125" t="s">
        <v>78</v>
      </c>
      <c r="H143" s="126"/>
      <c r="I143" s="127">
        <f t="shared" si="82"/>
        <v>0</v>
      </c>
      <c r="J143" s="127"/>
      <c r="K143" s="128">
        <f t="shared" si="83"/>
        <v>0</v>
      </c>
      <c r="L143" s="129"/>
      <c r="M143" s="128">
        <f t="shared" si="84"/>
        <v>0</v>
      </c>
      <c r="N143" s="126"/>
      <c r="O143" s="128">
        <f t="shared" si="85"/>
        <v>0</v>
      </c>
      <c r="P143" s="127"/>
      <c r="Q143" s="128">
        <f t="shared" si="86"/>
        <v>0</v>
      </c>
      <c r="R143" s="127"/>
      <c r="S143" s="128">
        <f t="shared" si="58"/>
        <v>0</v>
      </c>
      <c r="T143" s="126"/>
      <c r="U143" s="128">
        <f t="shared" si="59"/>
        <v>0</v>
      </c>
      <c r="V143" s="127"/>
      <c r="W143" s="128">
        <f t="shared" si="60"/>
        <v>0</v>
      </c>
      <c r="X143" s="127"/>
      <c r="Y143" s="128">
        <f t="shared" si="61"/>
        <v>0</v>
      </c>
      <c r="Z143" s="126"/>
      <c r="AA143" s="128">
        <f t="shared" si="62"/>
        <v>0</v>
      </c>
      <c r="AB143" s="127"/>
      <c r="AC143" s="128">
        <f t="shared" si="63"/>
        <v>0</v>
      </c>
      <c r="AD143" s="127"/>
      <c r="AE143" s="128">
        <f t="shared" si="64"/>
        <v>0</v>
      </c>
      <c r="AF143" s="127"/>
      <c r="AG143" s="128">
        <f t="shared" si="65"/>
        <v>0</v>
      </c>
      <c r="AH143" s="126"/>
      <c r="AI143" s="128">
        <f t="shared" si="66"/>
        <v>0</v>
      </c>
      <c r="AJ143" s="127"/>
      <c r="AK143" s="128">
        <f t="shared" si="67"/>
        <v>0</v>
      </c>
      <c r="AL143" s="127"/>
      <c r="AM143" s="128">
        <f t="shared" si="68"/>
        <v>0</v>
      </c>
      <c r="AN143" s="126"/>
      <c r="AO143" s="128">
        <f t="shared" si="69"/>
        <v>0</v>
      </c>
      <c r="AP143" s="127"/>
      <c r="AQ143" s="128">
        <f t="shared" si="70"/>
        <v>0</v>
      </c>
      <c r="AR143" s="127"/>
      <c r="AS143" s="128">
        <f t="shared" si="71"/>
        <v>0</v>
      </c>
      <c r="AT143" s="126"/>
      <c r="AU143" s="128">
        <f t="shared" si="72"/>
        <v>0</v>
      </c>
      <c r="AV143" s="126"/>
      <c r="AW143" s="128">
        <f t="shared" si="73"/>
        <v>0</v>
      </c>
      <c r="AX143" s="127"/>
      <c r="AY143" s="128">
        <f t="shared" si="74"/>
        <v>0</v>
      </c>
      <c r="AZ143" s="127">
        <v>1</v>
      </c>
      <c r="BA143" s="128">
        <f t="shared" si="75"/>
        <v>0</v>
      </c>
      <c r="BB143" s="126"/>
      <c r="BC143" s="128">
        <f t="shared" si="76"/>
        <v>0</v>
      </c>
      <c r="BD143" s="127"/>
      <c r="BE143" s="128">
        <f t="shared" si="77"/>
        <v>0</v>
      </c>
      <c r="BF143" s="127"/>
      <c r="BG143" s="128">
        <f t="shared" si="78"/>
        <v>0</v>
      </c>
      <c r="BH143" s="126"/>
      <c r="BI143" s="128">
        <f t="shared" si="79"/>
        <v>0</v>
      </c>
      <c r="BJ143" s="127"/>
      <c r="BK143" s="129">
        <f t="shared" si="80"/>
        <v>0</v>
      </c>
      <c r="BL143" s="121"/>
    </row>
    <row r="144" spans="1:64" ht="13.5" thickBot="1" x14ac:dyDescent="0.25">
      <c r="A144" s="111" t="s">
        <v>372</v>
      </c>
      <c r="B144" s="122" t="s">
        <v>373</v>
      </c>
      <c r="C144" s="83"/>
      <c r="D144" s="113">
        <f t="shared" si="81"/>
        <v>0</v>
      </c>
      <c r="E144" s="123" t="s">
        <v>76</v>
      </c>
      <c r="F144" s="124" t="s">
        <v>77</v>
      </c>
      <c r="G144" s="125" t="s">
        <v>78</v>
      </c>
      <c r="H144" s="126"/>
      <c r="I144" s="127">
        <f t="shared" si="82"/>
        <v>0</v>
      </c>
      <c r="J144" s="127"/>
      <c r="K144" s="128">
        <f t="shared" si="83"/>
        <v>0</v>
      </c>
      <c r="L144" s="129"/>
      <c r="M144" s="128">
        <f t="shared" si="84"/>
        <v>0</v>
      </c>
      <c r="N144" s="126">
        <v>1</v>
      </c>
      <c r="O144" s="128">
        <f t="shared" si="85"/>
        <v>0</v>
      </c>
      <c r="P144" s="127"/>
      <c r="Q144" s="128">
        <f t="shared" si="86"/>
        <v>0</v>
      </c>
      <c r="R144" s="127"/>
      <c r="S144" s="128">
        <f t="shared" si="58"/>
        <v>0</v>
      </c>
      <c r="T144" s="126"/>
      <c r="U144" s="128">
        <f t="shared" si="59"/>
        <v>0</v>
      </c>
      <c r="V144" s="127"/>
      <c r="W144" s="128">
        <f t="shared" si="60"/>
        <v>0</v>
      </c>
      <c r="X144" s="127"/>
      <c r="Y144" s="128">
        <f t="shared" si="61"/>
        <v>0</v>
      </c>
      <c r="Z144" s="126"/>
      <c r="AA144" s="128">
        <f t="shared" si="62"/>
        <v>0</v>
      </c>
      <c r="AB144" s="127"/>
      <c r="AC144" s="128">
        <f t="shared" si="63"/>
        <v>0</v>
      </c>
      <c r="AD144" s="127"/>
      <c r="AE144" s="128">
        <f t="shared" si="64"/>
        <v>0</v>
      </c>
      <c r="AF144" s="127"/>
      <c r="AG144" s="128">
        <f t="shared" si="65"/>
        <v>0</v>
      </c>
      <c r="AH144" s="126"/>
      <c r="AI144" s="128">
        <f t="shared" si="66"/>
        <v>0</v>
      </c>
      <c r="AJ144" s="127"/>
      <c r="AK144" s="128">
        <f t="shared" si="67"/>
        <v>0</v>
      </c>
      <c r="AL144" s="127"/>
      <c r="AM144" s="128">
        <f t="shared" si="68"/>
        <v>0</v>
      </c>
      <c r="AN144" s="126"/>
      <c r="AO144" s="128">
        <f t="shared" si="69"/>
        <v>0</v>
      </c>
      <c r="AP144" s="127"/>
      <c r="AQ144" s="128">
        <f t="shared" si="70"/>
        <v>0</v>
      </c>
      <c r="AR144" s="127"/>
      <c r="AS144" s="128">
        <f t="shared" si="71"/>
        <v>0</v>
      </c>
      <c r="AT144" s="126"/>
      <c r="AU144" s="128">
        <f t="shared" si="72"/>
        <v>0</v>
      </c>
      <c r="AV144" s="126"/>
      <c r="AW144" s="128">
        <f t="shared" si="73"/>
        <v>0</v>
      </c>
      <c r="AX144" s="127"/>
      <c r="AY144" s="128">
        <f t="shared" si="74"/>
        <v>0</v>
      </c>
      <c r="AZ144" s="127"/>
      <c r="BA144" s="128">
        <f t="shared" si="75"/>
        <v>0</v>
      </c>
      <c r="BB144" s="126"/>
      <c r="BC144" s="128">
        <f t="shared" si="76"/>
        <v>0</v>
      </c>
      <c r="BD144" s="127"/>
      <c r="BE144" s="128">
        <f t="shared" si="77"/>
        <v>0</v>
      </c>
      <c r="BF144" s="127"/>
      <c r="BG144" s="128">
        <f t="shared" si="78"/>
        <v>0</v>
      </c>
      <c r="BH144" s="126"/>
      <c r="BI144" s="128">
        <f t="shared" si="79"/>
        <v>0</v>
      </c>
      <c r="BJ144" s="127"/>
      <c r="BK144" s="129">
        <f t="shared" si="80"/>
        <v>0</v>
      </c>
      <c r="BL144" s="121"/>
    </row>
    <row r="145" spans="1:64" ht="13.5" thickBot="1" x14ac:dyDescent="0.25">
      <c r="A145" s="111" t="s">
        <v>374</v>
      </c>
      <c r="B145" s="122" t="s">
        <v>375</v>
      </c>
      <c r="C145" s="83"/>
      <c r="D145" s="113">
        <f t="shared" si="81"/>
        <v>0</v>
      </c>
      <c r="E145" s="123" t="s">
        <v>376</v>
      </c>
      <c r="F145" s="124" t="s">
        <v>377</v>
      </c>
      <c r="G145" s="125" t="s">
        <v>378</v>
      </c>
      <c r="H145" s="126"/>
      <c r="I145" s="127">
        <f t="shared" si="82"/>
        <v>0</v>
      </c>
      <c r="J145" s="127"/>
      <c r="K145" s="128">
        <f t="shared" si="83"/>
        <v>0</v>
      </c>
      <c r="L145" s="129"/>
      <c r="M145" s="128">
        <f t="shared" si="84"/>
        <v>0</v>
      </c>
      <c r="N145" s="126"/>
      <c r="O145" s="128">
        <f t="shared" si="85"/>
        <v>0</v>
      </c>
      <c r="P145" s="127">
        <v>1</v>
      </c>
      <c r="Q145" s="128">
        <f t="shared" si="86"/>
        <v>0</v>
      </c>
      <c r="R145" s="127"/>
      <c r="S145" s="128">
        <f t="shared" si="58"/>
        <v>0</v>
      </c>
      <c r="T145" s="126"/>
      <c r="U145" s="128">
        <f t="shared" si="59"/>
        <v>0</v>
      </c>
      <c r="V145" s="127"/>
      <c r="W145" s="128">
        <f t="shared" si="60"/>
        <v>0</v>
      </c>
      <c r="X145" s="127"/>
      <c r="Y145" s="128">
        <f t="shared" si="61"/>
        <v>0</v>
      </c>
      <c r="Z145" s="126"/>
      <c r="AA145" s="128">
        <f t="shared" si="62"/>
        <v>0</v>
      </c>
      <c r="AB145" s="127"/>
      <c r="AC145" s="128">
        <f t="shared" si="63"/>
        <v>0</v>
      </c>
      <c r="AD145" s="127"/>
      <c r="AE145" s="128">
        <f t="shared" si="64"/>
        <v>0</v>
      </c>
      <c r="AF145" s="127"/>
      <c r="AG145" s="128">
        <f t="shared" si="65"/>
        <v>0</v>
      </c>
      <c r="AH145" s="126"/>
      <c r="AI145" s="128">
        <f t="shared" si="66"/>
        <v>0</v>
      </c>
      <c r="AJ145" s="127"/>
      <c r="AK145" s="128">
        <f t="shared" si="67"/>
        <v>0</v>
      </c>
      <c r="AL145" s="127"/>
      <c r="AM145" s="128">
        <f t="shared" si="68"/>
        <v>0</v>
      </c>
      <c r="AN145" s="126"/>
      <c r="AO145" s="128">
        <f t="shared" si="69"/>
        <v>0</v>
      </c>
      <c r="AP145" s="127"/>
      <c r="AQ145" s="128">
        <f t="shared" si="70"/>
        <v>0</v>
      </c>
      <c r="AR145" s="127"/>
      <c r="AS145" s="128">
        <f t="shared" si="71"/>
        <v>0</v>
      </c>
      <c r="AT145" s="126"/>
      <c r="AU145" s="128">
        <f t="shared" si="72"/>
        <v>0</v>
      </c>
      <c r="AV145" s="126"/>
      <c r="AW145" s="128">
        <f t="shared" si="73"/>
        <v>0</v>
      </c>
      <c r="AX145" s="127"/>
      <c r="AY145" s="128">
        <f t="shared" si="74"/>
        <v>0</v>
      </c>
      <c r="AZ145" s="127"/>
      <c r="BA145" s="128">
        <f t="shared" si="75"/>
        <v>0</v>
      </c>
      <c r="BB145" s="126"/>
      <c r="BC145" s="128">
        <f t="shared" si="76"/>
        <v>0</v>
      </c>
      <c r="BD145" s="127"/>
      <c r="BE145" s="128">
        <f t="shared" si="77"/>
        <v>0</v>
      </c>
      <c r="BF145" s="127"/>
      <c r="BG145" s="128">
        <f t="shared" si="78"/>
        <v>0</v>
      </c>
      <c r="BH145" s="126"/>
      <c r="BI145" s="128">
        <f t="shared" si="79"/>
        <v>0</v>
      </c>
      <c r="BJ145" s="127"/>
      <c r="BK145" s="129">
        <f t="shared" si="80"/>
        <v>0</v>
      </c>
      <c r="BL145" s="121"/>
    </row>
    <row r="146" spans="1:64" ht="26.25" thickBot="1" x14ac:dyDescent="0.25">
      <c r="A146" s="111" t="s">
        <v>379</v>
      </c>
      <c r="B146" s="130" t="s">
        <v>380</v>
      </c>
      <c r="C146" s="83"/>
      <c r="D146" s="113">
        <f t="shared" si="81"/>
        <v>0</v>
      </c>
      <c r="E146" s="123" t="s">
        <v>76</v>
      </c>
      <c r="F146" s="124" t="s">
        <v>77</v>
      </c>
      <c r="G146" s="125" t="s">
        <v>78</v>
      </c>
      <c r="H146" s="126"/>
      <c r="I146" s="127">
        <f t="shared" si="82"/>
        <v>0</v>
      </c>
      <c r="J146" s="127"/>
      <c r="K146" s="128">
        <f t="shared" si="83"/>
        <v>0</v>
      </c>
      <c r="L146" s="129"/>
      <c r="M146" s="128">
        <f t="shared" si="84"/>
        <v>0</v>
      </c>
      <c r="N146" s="126"/>
      <c r="O146" s="128">
        <f t="shared" si="85"/>
        <v>0</v>
      </c>
      <c r="P146" s="127"/>
      <c r="Q146" s="128">
        <f t="shared" si="86"/>
        <v>0</v>
      </c>
      <c r="R146" s="127"/>
      <c r="S146" s="128">
        <f t="shared" si="58"/>
        <v>0</v>
      </c>
      <c r="T146" s="126"/>
      <c r="U146" s="128">
        <f t="shared" si="59"/>
        <v>0</v>
      </c>
      <c r="V146" s="127"/>
      <c r="W146" s="128">
        <f t="shared" si="60"/>
        <v>0</v>
      </c>
      <c r="X146" s="127"/>
      <c r="Y146" s="128">
        <f t="shared" si="61"/>
        <v>0</v>
      </c>
      <c r="Z146" s="126"/>
      <c r="AA146" s="128">
        <f t="shared" si="62"/>
        <v>0</v>
      </c>
      <c r="AB146" s="127"/>
      <c r="AC146" s="128">
        <f t="shared" si="63"/>
        <v>0</v>
      </c>
      <c r="AD146" s="127"/>
      <c r="AE146" s="128">
        <f t="shared" si="64"/>
        <v>0</v>
      </c>
      <c r="AF146" s="127"/>
      <c r="AG146" s="128">
        <f t="shared" si="65"/>
        <v>0</v>
      </c>
      <c r="AH146" s="126"/>
      <c r="AI146" s="128">
        <f t="shared" si="66"/>
        <v>0</v>
      </c>
      <c r="AJ146" s="127"/>
      <c r="AK146" s="128">
        <f t="shared" si="67"/>
        <v>0</v>
      </c>
      <c r="AL146" s="127">
        <v>1</v>
      </c>
      <c r="AM146" s="128">
        <f t="shared" si="68"/>
        <v>0</v>
      </c>
      <c r="AN146" s="126"/>
      <c r="AO146" s="128">
        <f t="shared" si="69"/>
        <v>0</v>
      </c>
      <c r="AP146" s="127"/>
      <c r="AQ146" s="128">
        <f t="shared" si="70"/>
        <v>0</v>
      </c>
      <c r="AR146" s="127"/>
      <c r="AS146" s="128">
        <f t="shared" si="71"/>
        <v>0</v>
      </c>
      <c r="AT146" s="126"/>
      <c r="AU146" s="128">
        <f t="shared" si="72"/>
        <v>0</v>
      </c>
      <c r="AV146" s="126"/>
      <c r="AW146" s="128">
        <f t="shared" si="73"/>
        <v>0</v>
      </c>
      <c r="AX146" s="127"/>
      <c r="AY146" s="128">
        <f t="shared" si="74"/>
        <v>0</v>
      </c>
      <c r="AZ146" s="127"/>
      <c r="BA146" s="128">
        <f t="shared" si="75"/>
        <v>0</v>
      </c>
      <c r="BB146" s="126"/>
      <c r="BC146" s="128">
        <f t="shared" si="76"/>
        <v>0</v>
      </c>
      <c r="BD146" s="127"/>
      <c r="BE146" s="128">
        <f t="shared" si="77"/>
        <v>0</v>
      </c>
      <c r="BF146" s="127"/>
      <c r="BG146" s="128">
        <f t="shared" si="78"/>
        <v>0</v>
      </c>
      <c r="BH146" s="126"/>
      <c r="BI146" s="128">
        <f t="shared" si="79"/>
        <v>0</v>
      </c>
      <c r="BJ146" s="127"/>
      <c r="BK146" s="129">
        <f t="shared" si="80"/>
        <v>0</v>
      </c>
      <c r="BL146" s="121"/>
    </row>
    <row r="147" spans="1:64" ht="13.5" thickBot="1" x14ac:dyDescent="0.25">
      <c r="A147" s="111" t="s">
        <v>381</v>
      </c>
      <c r="B147" s="122" t="s">
        <v>382</v>
      </c>
      <c r="C147" s="83"/>
      <c r="D147" s="113">
        <f t="shared" si="81"/>
        <v>0</v>
      </c>
      <c r="E147" s="123" t="s">
        <v>76</v>
      </c>
      <c r="F147" s="124" t="s">
        <v>77</v>
      </c>
      <c r="G147" s="125" t="s">
        <v>78</v>
      </c>
      <c r="H147" s="126"/>
      <c r="I147" s="127">
        <f t="shared" si="82"/>
        <v>0</v>
      </c>
      <c r="J147" s="127"/>
      <c r="K147" s="128">
        <f t="shared" si="83"/>
        <v>0</v>
      </c>
      <c r="L147" s="129"/>
      <c r="M147" s="128">
        <f t="shared" si="84"/>
        <v>0</v>
      </c>
      <c r="N147" s="126"/>
      <c r="O147" s="128">
        <f t="shared" si="85"/>
        <v>0</v>
      </c>
      <c r="P147" s="127"/>
      <c r="Q147" s="128">
        <f t="shared" si="86"/>
        <v>0</v>
      </c>
      <c r="R147" s="127"/>
      <c r="S147" s="128">
        <f t="shared" si="58"/>
        <v>0</v>
      </c>
      <c r="T147" s="126"/>
      <c r="U147" s="128">
        <f t="shared" si="59"/>
        <v>0</v>
      </c>
      <c r="V147" s="127"/>
      <c r="W147" s="128">
        <f t="shared" si="60"/>
        <v>0</v>
      </c>
      <c r="X147" s="127"/>
      <c r="Y147" s="128">
        <f t="shared" si="61"/>
        <v>0</v>
      </c>
      <c r="Z147" s="126"/>
      <c r="AA147" s="128">
        <f t="shared" si="62"/>
        <v>0</v>
      </c>
      <c r="AB147" s="127">
        <v>1</v>
      </c>
      <c r="AC147" s="128">
        <f t="shared" si="63"/>
        <v>0</v>
      </c>
      <c r="AD147" s="127"/>
      <c r="AE147" s="128">
        <f t="shared" si="64"/>
        <v>0</v>
      </c>
      <c r="AF147" s="127"/>
      <c r="AG147" s="128">
        <f t="shared" si="65"/>
        <v>0</v>
      </c>
      <c r="AH147" s="126"/>
      <c r="AI147" s="128">
        <f t="shared" si="66"/>
        <v>0</v>
      </c>
      <c r="AJ147" s="127"/>
      <c r="AK147" s="128">
        <f t="shared" si="67"/>
        <v>0</v>
      </c>
      <c r="AL147" s="127"/>
      <c r="AM147" s="128">
        <f t="shared" si="68"/>
        <v>0</v>
      </c>
      <c r="AN147" s="126"/>
      <c r="AO147" s="128">
        <f t="shared" si="69"/>
        <v>0</v>
      </c>
      <c r="AP147" s="127"/>
      <c r="AQ147" s="128">
        <f t="shared" si="70"/>
        <v>0</v>
      </c>
      <c r="AR147" s="127"/>
      <c r="AS147" s="128">
        <f t="shared" si="71"/>
        <v>0</v>
      </c>
      <c r="AT147" s="126"/>
      <c r="AU147" s="128">
        <f t="shared" si="72"/>
        <v>0</v>
      </c>
      <c r="AV147" s="126"/>
      <c r="AW147" s="128">
        <f t="shared" si="73"/>
        <v>0</v>
      </c>
      <c r="AX147" s="127"/>
      <c r="AY147" s="128">
        <f t="shared" si="74"/>
        <v>0</v>
      </c>
      <c r="AZ147" s="127"/>
      <c r="BA147" s="128">
        <f t="shared" si="75"/>
        <v>0</v>
      </c>
      <c r="BB147" s="126"/>
      <c r="BC147" s="128">
        <f t="shared" si="76"/>
        <v>0</v>
      </c>
      <c r="BD147" s="127"/>
      <c r="BE147" s="128">
        <f t="shared" si="77"/>
        <v>0</v>
      </c>
      <c r="BF147" s="127"/>
      <c r="BG147" s="128">
        <f t="shared" si="78"/>
        <v>0</v>
      </c>
      <c r="BH147" s="126"/>
      <c r="BI147" s="128">
        <f t="shared" si="79"/>
        <v>0</v>
      </c>
      <c r="BJ147" s="127"/>
      <c r="BK147" s="129">
        <f t="shared" si="80"/>
        <v>0</v>
      </c>
      <c r="BL147" s="121"/>
    </row>
    <row r="148" spans="1:64" ht="13.5" thickBot="1" x14ac:dyDescent="0.25">
      <c r="A148" s="111" t="s">
        <v>383</v>
      </c>
      <c r="B148" s="122" t="s">
        <v>384</v>
      </c>
      <c r="C148" s="83"/>
      <c r="D148" s="113">
        <f t="shared" si="81"/>
        <v>0</v>
      </c>
      <c r="E148" s="123" t="s">
        <v>76</v>
      </c>
      <c r="F148" s="124" t="s">
        <v>77</v>
      </c>
      <c r="G148" s="125" t="s">
        <v>78</v>
      </c>
      <c r="H148" s="126"/>
      <c r="I148" s="127">
        <f t="shared" si="82"/>
        <v>0</v>
      </c>
      <c r="J148" s="127"/>
      <c r="K148" s="128">
        <f t="shared" si="83"/>
        <v>0</v>
      </c>
      <c r="L148" s="129"/>
      <c r="M148" s="128">
        <f t="shared" si="84"/>
        <v>0</v>
      </c>
      <c r="N148" s="126"/>
      <c r="O148" s="128">
        <f t="shared" si="85"/>
        <v>0</v>
      </c>
      <c r="P148" s="127"/>
      <c r="Q148" s="128">
        <f t="shared" si="86"/>
        <v>0</v>
      </c>
      <c r="R148" s="127"/>
      <c r="S148" s="128">
        <f t="shared" si="58"/>
        <v>0</v>
      </c>
      <c r="T148" s="126"/>
      <c r="U148" s="128">
        <f t="shared" si="59"/>
        <v>0</v>
      </c>
      <c r="V148" s="127"/>
      <c r="W148" s="128">
        <f t="shared" si="60"/>
        <v>0</v>
      </c>
      <c r="X148" s="127"/>
      <c r="Y148" s="128">
        <f t="shared" si="61"/>
        <v>0</v>
      </c>
      <c r="Z148" s="126"/>
      <c r="AA148" s="128">
        <f t="shared" si="62"/>
        <v>0</v>
      </c>
      <c r="AB148" s="127"/>
      <c r="AC148" s="128">
        <f t="shared" si="63"/>
        <v>0</v>
      </c>
      <c r="AD148" s="127"/>
      <c r="AE148" s="128">
        <f t="shared" si="64"/>
        <v>0</v>
      </c>
      <c r="AF148" s="127"/>
      <c r="AG148" s="128">
        <f t="shared" si="65"/>
        <v>0</v>
      </c>
      <c r="AH148" s="126"/>
      <c r="AI148" s="128">
        <f t="shared" si="66"/>
        <v>0</v>
      </c>
      <c r="AJ148" s="127"/>
      <c r="AK148" s="128">
        <f t="shared" si="67"/>
        <v>0</v>
      </c>
      <c r="AL148" s="127"/>
      <c r="AM148" s="128">
        <f t="shared" si="68"/>
        <v>0</v>
      </c>
      <c r="AN148" s="126"/>
      <c r="AO148" s="128">
        <f t="shared" si="69"/>
        <v>0</v>
      </c>
      <c r="AP148" s="127"/>
      <c r="AQ148" s="128">
        <f t="shared" si="70"/>
        <v>0</v>
      </c>
      <c r="AR148" s="127"/>
      <c r="AS148" s="128">
        <f t="shared" si="71"/>
        <v>0</v>
      </c>
      <c r="AT148" s="126"/>
      <c r="AU148" s="128">
        <f t="shared" si="72"/>
        <v>0</v>
      </c>
      <c r="AV148" s="126"/>
      <c r="AW148" s="128">
        <f t="shared" si="73"/>
        <v>0</v>
      </c>
      <c r="AX148" s="127"/>
      <c r="AY148" s="128">
        <f t="shared" si="74"/>
        <v>0</v>
      </c>
      <c r="AZ148" s="127"/>
      <c r="BA148" s="128">
        <f t="shared" si="75"/>
        <v>0</v>
      </c>
      <c r="BB148" s="126"/>
      <c r="BC148" s="128">
        <f t="shared" si="76"/>
        <v>0</v>
      </c>
      <c r="BD148" s="127">
        <v>1</v>
      </c>
      <c r="BE148" s="128">
        <f t="shared" si="77"/>
        <v>0</v>
      </c>
      <c r="BF148" s="127"/>
      <c r="BG148" s="128">
        <f t="shared" si="78"/>
        <v>0</v>
      </c>
      <c r="BH148" s="126"/>
      <c r="BI148" s="128">
        <f t="shared" si="79"/>
        <v>0</v>
      </c>
      <c r="BJ148" s="127"/>
      <c r="BK148" s="129">
        <f t="shared" si="80"/>
        <v>0</v>
      </c>
      <c r="BL148" s="121"/>
    </row>
    <row r="149" spans="1:64" ht="13.5" thickBot="1" x14ac:dyDescent="0.25">
      <c r="A149" s="111" t="s">
        <v>385</v>
      </c>
      <c r="B149" s="122" t="s">
        <v>386</v>
      </c>
      <c r="C149" s="83"/>
      <c r="D149" s="113">
        <f t="shared" si="81"/>
        <v>0</v>
      </c>
      <c r="E149" s="123" t="s">
        <v>76</v>
      </c>
      <c r="F149" s="124" t="s">
        <v>77</v>
      </c>
      <c r="G149" s="125" t="s">
        <v>78</v>
      </c>
      <c r="H149" s="126"/>
      <c r="I149" s="127">
        <f t="shared" si="82"/>
        <v>0</v>
      </c>
      <c r="J149" s="127"/>
      <c r="K149" s="128">
        <f t="shared" si="83"/>
        <v>0</v>
      </c>
      <c r="L149" s="129"/>
      <c r="M149" s="128">
        <f t="shared" si="84"/>
        <v>0</v>
      </c>
      <c r="N149" s="126"/>
      <c r="O149" s="128">
        <f t="shared" si="85"/>
        <v>0</v>
      </c>
      <c r="P149" s="127"/>
      <c r="Q149" s="128">
        <f t="shared" si="86"/>
        <v>0</v>
      </c>
      <c r="R149" s="127">
        <v>1</v>
      </c>
      <c r="S149" s="128">
        <f t="shared" si="58"/>
        <v>0</v>
      </c>
      <c r="T149" s="126"/>
      <c r="U149" s="128">
        <f t="shared" si="59"/>
        <v>0</v>
      </c>
      <c r="V149" s="127"/>
      <c r="W149" s="128">
        <f t="shared" si="60"/>
        <v>0</v>
      </c>
      <c r="X149" s="127"/>
      <c r="Y149" s="128">
        <f t="shared" si="61"/>
        <v>0</v>
      </c>
      <c r="Z149" s="126"/>
      <c r="AA149" s="128">
        <f t="shared" si="62"/>
        <v>0</v>
      </c>
      <c r="AB149" s="127"/>
      <c r="AC149" s="128">
        <f t="shared" si="63"/>
        <v>0</v>
      </c>
      <c r="AD149" s="127"/>
      <c r="AE149" s="128">
        <f t="shared" si="64"/>
        <v>0</v>
      </c>
      <c r="AF149" s="127"/>
      <c r="AG149" s="128">
        <f t="shared" si="65"/>
        <v>0</v>
      </c>
      <c r="AH149" s="126"/>
      <c r="AI149" s="128">
        <f t="shared" si="66"/>
        <v>0</v>
      </c>
      <c r="AJ149" s="127"/>
      <c r="AK149" s="128">
        <f t="shared" si="67"/>
        <v>0</v>
      </c>
      <c r="AL149" s="127"/>
      <c r="AM149" s="128">
        <f t="shared" si="68"/>
        <v>0</v>
      </c>
      <c r="AN149" s="126"/>
      <c r="AO149" s="128">
        <f t="shared" si="69"/>
        <v>0</v>
      </c>
      <c r="AP149" s="127"/>
      <c r="AQ149" s="128">
        <f t="shared" si="70"/>
        <v>0</v>
      </c>
      <c r="AR149" s="127"/>
      <c r="AS149" s="128">
        <f t="shared" si="71"/>
        <v>0</v>
      </c>
      <c r="AT149" s="126"/>
      <c r="AU149" s="128">
        <f t="shared" si="72"/>
        <v>0</v>
      </c>
      <c r="AV149" s="126"/>
      <c r="AW149" s="128">
        <f t="shared" si="73"/>
        <v>0</v>
      </c>
      <c r="AX149" s="127"/>
      <c r="AY149" s="128">
        <f t="shared" si="74"/>
        <v>0</v>
      </c>
      <c r="AZ149" s="127"/>
      <c r="BA149" s="128">
        <f t="shared" si="75"/>
        <v>0</v>
      </c>
      <c r="BB149" s="126"/>
      <c r="BC149" s="128">
        <f t="shared" si="76"/>
        <v>0</v>
      </c>
      <c r="BD149" s="127"/>
      <c r="BE149" s="128">
        <f t="shared" si="77"/>
        <v>0</v>
      </c>
      <c r="BF149" s="127"/>
      <c r="BG149" s="128">
        <f t="shared" si="78"/>
        <v>0</v>
      </c>
      <c r="BH149" s="126"/>
      <c r="BI149" s="128">
        <f t="shared" si="79"/>
        <v>0</v>
      </c>
      <c r="BJ149" s="127"/>
      <c r="BK149" s="129">
        <f t="shared" si="80"/>
        <v>0</v>
      </c>
      <c r="BL149" s="121"/>
    </row>
    <row r="150" spans="1:64" ht="13.5" thickBot="1" x14ac:dyDescent="0.25">
      <c r="A150" s="111" t="s">
        <v>387</v>
      </c>
      <c r="B150" s="122" t="s">
        <v>388</v>
      </c>
      <c r="C150" s="83"/>
      <c r="D150" s="113">
        <f t="shared" si="81"/>
        <v>0</v>
      </c>
      <c r="E150" s="123" t="s">
        <v>76</v>
      </c>
      <c r="F150" s="124" t="s">
        <v>77</v>
      </c>
      <c r="G150" s="125" t="s">
        <v>78</v>
      </c>
      <c r="H150" s="126"/>
      <c r="I150" s="127">
        <f t="shared" si="82"/>
        <v>0</v>
      </c>
      <c r="J150" s="127"/>
      <c r="K150" s="128">
        <f t="shared" si="83"/>
        <v>0</v>
      </c>
      <c r="L150" s="129"/>
      <c r="M150" s="128">
        <f t="shared" si="84"/>
        <v>0</v>
      </c>
      <c r="N150" s="126">
        <v>1</v>
      </c>
      <c r="O150" s="128">
        <f t="shared" si="85"/>
        <v>0</v>
      </c>
      <c r="P150" s="127"/>
      <c r="Q150" s="128">
        <f t="shared" si="86"/>
        <v>0</v>
      </c>
      <c r="R150" s="127"/>
      <c r="S150" s="128">
        <f t="shared" si="58"/>
        <v>0</v>
      </c>
      <c r="T150" s="126"/>
      <c r="U150" s="128">
        <f t="shared" si="59"/>
        <v>0</v>
      </c>
      <c r="V150" s="127"/>
      <c r="W150" s="128">
        <f t="shared" si="60"/>
        <v>0</v>
      </c>
      <c r="X150" s="127"/>
      <c r="Y150" s="128">
        <f t="shared" si="61"/>
        <v>0</v>
      </c>
      <c r="Z150" s="126"/>
      <c r="AA150" s="128">
        <f t="shared" si="62"/>
        <v>0</v>
      </c>
      <c r="AB150" s="127"/>
      <c r="AC150" s="128">
        <f t="shared" si="63"/>
        <v>0</v>
      </c>
      <c r="AD150" s="127"/>
      <c r="AE150" s="128">
        <f t="shared" si="64"/>
        <v>0</v>
      </c>
      <c r="AF150" s="127"/>
      <c r="AG150" s="128">
        <f t="shared" si="65"/>
        <v>0</v>
      </c>
      <c r="AH150" s="126"/>
      <c r="AI150" s="128">
        <f t="shared" si="66"/>
        <v>0</v>
      </c>
      <c r="AJ150" s="127"/>
      <c r="AK150" s="128">
        <f t="shared" si="67"/>
        <v>0</v>
      </c>
      <c r="AL150" s="127"/>
      <c r="AM150" s="128">
        <f t="shared" si="68"/>
        <v>0</v>
      </c>
      <c r="AN150" s="126"/>
      <c r="AO150" s="128">
        <f t="shared" si="69"/>
        <v>0</v>
      </c>
      <c r="AP150" s="127"/>
      <c r="AQ150" s="128">
        <f t="shared" si="70"/>
        <v>0</v>
      </c>
      <c r="AR150" s="127"/>
      <c r="AS150" s="128">
        <f t="shared" si="71"/>
        <v>0</v>
      </c>
      <c r="AT150" s="126"/>
      <c r="AU150" s="128">
        <f t="shared" si="72"/>
        <v>0</v>
      </c>
      <c r="AV150" s="126"/>
      <c r="AW150" s="128">
        <f t="shared" si="73"/>
        <v>0</v>
      </c>
      <c r="AX150" s="127"/>
      <c r="AY150" s="128">
        <f t="shared" si="74"/>
        <v>0</v>
      </c>
      <c r="AZ150" s="127"/>
      <c r="BA150" s="128">
        <f t="shared" si="75"/>
        <v>0</v>
      </c>
      <c r="BB150" s="126"/>
      <c r="BC150" s="128">
        <f t="shared" si="76"/>
        <v>0</v>
      </c>
      <c r="BD150" s="127"/>
      <c r="BE150" s="128">
        <f t="shared" si="77"/>
        <v>0</v>
      </c>
      <c r="BF150" s="127"/>
      <c r="BG150" s="128">
        <f t="shared" si="78"/>
        <v>0</v>
      </c>
      <c r="BH150" s="126"/>
      <c r="BI150" s="128">
        <f t="shared" si="79"/>
        <v>0</v>
      </c>
      <c r="BJ150" s="127"/>
      <c r="BK150" s="129">
        <f t="shared" si="80"/>
        <v>0</v>
      </c>
      <c r="BL150" s="121"/>
    </row>
    <row r="151" spans="1:64" ht="13.5" thickBot="1" x14ac:dyDescent="0.25">
      <c r="A151" s="111" t="s">
        <v>389</v>
      </c>
      <c r="B151" s="122" t="s">
        <v>390</v>
      </c>
      <c r="C151" s="83"/>
      <c r="D151" s="113">
        <f t="shared" si="81"/>
        <v>0</v>
      </c>
      <c r="E151" s="123" t="s">
        <v>78</v>
      </c>
      <c r="F151" s="124" t="s">
        <v>77</v>
      </c>
      <c r="G151" s="125" t="s">
        <v>76</v>
      </c>
      <c r="H151" s="126"/>
      <c r="I151" s="127">
        <f t="shared" si="82"/>
        <v>0</v>
      </c>
      <c r="J151" s="127"/>
      <c r="K151" s="128">
        <f t="shared" si="83"/>
        <v>0</v>
      </c>
      <c r="L151" s="129"/>
      <c r="M151" s="128">
        <f t="shared" si="84"/>
        <v>0</v>
      </c>
      <c r="N151" s="126"/>
      <c r="O151" s="128">
        <f t="shared" si="85"/>
        <v>0</v>
      </c>
      <c r="P151" s="127">
        <v>1</v>
      </c>
      <c r="Q151" s="128">
        <f t="shared" si="86"/>
        <v>0</v>
      </c>
      <c r="R151" s="127"/>
      <c r="S151" s="128">
        <f t="shared" si="58"/>
        <v>0</v>
      </c>
      <c r="T151" s="126"/>
      <c r="U151" s="128">
        <f t="shared" si="59"/>
        <v>0</v>
      </c>
      <c r="V151" s="127"/>
      <c r="W151" s="128">
        <f t="shared" si="60"/>
        <v>0</v>
      </c>
      <c r="X151" s="127"/>
      <c r="Y151" s="128">
        <f t="shared" si="61"/>
        <v>0</v>
      </c>
      <c r="Z151" s="126"/>
      <c r="AA151" s="128">
        <f t="shared" si="62"/>
        <v>0</v>
      </c>
      <c r="AB151" s="127"/>
      <c r="AC151" s="128">
        <f t="shared" si="63"/>
        <v>0</v>
      </c>
      <c r="AD151" s="127"/>
      <c r="AE151" s="128">
        <f t="shared" si="64"/>
        <v>0</v>
      </c>
      <c r="AF151" s="127"/>
      <c r="AG151" s="128">
        <f t="shared" si="65"/>
        <v>0</v>
      </c>
      <c r="AH151" s="126"/>
      <c r="AI151" s="128">
        <f t="shared" si="66"/>
        <v>0</v>
      </c>
      <c r="AJ151" s="127"/>
      <c r="AK151" s="128">
        <f t="shared" si="67"/>
        <v>0</v>
      </c>
      <c r="AL151" s="127"/>
      <c r="AM151" s="128">
        <f t="shared" si="68"/>
        <v>0</v>
      </c>
      <c r="AN151" s="126"/>
      <c r="AO151" s="128">
        <f t="shared" si="69"/>
        <v>0</v>
      </c>
      <c r="AP151" s="127"/>
      <c r="AQ151" s="128">
        <f t="shared" si="70"/>
        <v>0</v>
      </c>
      <c r="AR151" s="127"/>
      <c r="AS151" s="128">
        <f t="shared" si="71"/>
        <v>0</v>
      </c>
      <c r="AT151" s="126"/>
      <c r="AU151" s="128">
        <f t="shared" si="72"/>
        <v>0</v>
      </c>
      <c r="AV151" s="126"/>
      <c r="AW151" s="128">
        <f t="shared" si="73"/>
        <v>0</v>
      </c>
      <c r="AX151" s="127"/>
      <c r="AY151" s="128">
        <f t="shared" si="74"/>
        <v>0</v>
      </c>
      <c r="AZ151" s="127"/>
      <c r="BA151" s="128">
        <f t="shared" si="75"/>
        <v>0</v>
      </c>
      <c r="BB151" s="126"/>
      <c r="BC151" s="128">
        <f t="shared" si="76"/>
        <v>0</v>
      </c>
      <c r="BD151" s="127"/>
      <c r="BE151" s="128">
        <f t="shared" si="77"/>
        <v>0</v>
      </c>
      <c r="BF151" s="127"/>
      <c r="BG151" s="128">
        <f t="shared" si="78"/>
        <v>0</v>
      </c>
      <c r="BH151" s="126"/>
      <c r="BI151" s="128">
        <f t="shared" si="79"/>
        <v>0</v>
      </c>
      <c r="BJ151" s="127"/>
      <c r="BK151" s="129">
        <f t="shared" si="80"/>
        <v>0</v>
      </c>
      <c r="BL151" s="121"/>
    </row>
    <row r="152" spans="1:64" ht="13.5" thickBot="1" x14ac:dyDescent="0.25">
      <c r="A152" s="111" t="s">
        <v>391</v>
      </c>
      <c r="B152" s="122" t="s">
        <v>392</v>
      </c>
      <c r="C152" s="83"/>
      <c r="D152" s="113">
        <f t="shared" si="81"/>
        <v>0</v>
      </c>
      <c r="E152" s="123" t="s">
        <v>76</v>
      </c>
      <c r="F152" s="124" t="s">
        <v>77</v>
      </c>
      <c r="G152" s="125" t="s">
        <v>78</v>
      </c>
      <c r="H152" s="126"/>
      <c r="I152" s="127">
        <f t="shared" si="82"/>
        <v>0</v>
      </c>
      <c r="J152" s="127"/>
      <c r="K152" s="128">
        <f t="shared" si="83"/>
        <v>0</v>
      </c>
      <c r="L152" s="129"/>
      <c r="M152" s="128">
        <f t="shared" si="84"/>
        <v>0</v>
      </c>
      <c r="N152" s="126"/>
      <c r="O152" s="128">
        <f t="shared" si="85"/>
        <v>0</v>
      </c>
      <c r="P152" s="127"/>
      <c r="Q152" s="128">
        <f t="shared" si="86"/>
        <v>0</v>
      </c>
      <c r="R152" s="127"/>
      <c r="S152" s="128">
        <f t="shared" si="58"/>
        <v>0</v>
      </c>
      <c r="T152" s="126"/>
      <c r="U152" s="128">
        <f t="shared" si="59"/>
        <v>0</v>
      </c>
      <c r="V152" s="127"/>
      <c r="W152" s="128">
        <f t="shared" si="60"/>
        <v>0</v>
      </c>
      <c r="X152" s="127"/>
      <c r="Y152" s="128">
        <f t="shared" si="61"/>
        <v>0</v>
      </c>
      <c r="Z152" s="126"/>
      <c r="AA152" s="128">
        <f t="shared" si="62"/>
        <v>0</v>
      </c>
      <c r="AB152" s="127"/>
      <c r="AC152" s="128">
        <f t="shared" si="63"/>
        <v>0</v>
      </c>
      <c r="AD152" s="127"/>
      <c r="AE152" s="128">
        <f t="shared" si="64"/>
        <v>0</v>
      </c>
      <c r="AF152" s="127"/>
      <c r="AG152" s="128">
        <f t="shared" si="65"/>
        <v>0</v>
      </c>
      <c r="AH152" s="126"/>
      <c r="AI152" s="128">
        <f t="shared" si="66"/>
        <v>0</v>
      </c>
      <c r="AJ152" s="127"/>
      <c r="AK152" s="128">
        <f t="shared" si="67"/>
        <v>0</v>
      </c>
      <c r="AL152" s="127"/>
      <c r="AM152" s="128">
        <f t="shared" si="68"/>
        <v>0</v>
      </c>
      <c r="AN152" s="126"/>
      <c r="AO152" s="128">
        <f t="shared" si="69"/>
        <v>0</v>
      </c>
      <c r="AP152" s="127"/>
      <c r="AQ152" s="128">
        <f t="shared" si="70"/>
        <v>0</v>
      </c>
      <c r="AR152" s="127"/>
      <c r="AS152" s="128">
        <f t="shared" si="71"/>
        <v>0</v>
      </c>
      <c r="AT152" s="126"/>
      <c r="AU152" s="128">
        <f t="shared" si="72"/>
        <v>0</v>
      </c>
      <c r="AV152" s="126"/>
      <c r="AW152" s="128">
        <f t="shared" si="73"/>
        <v>0</v>
      </c>
      <c r="AX152" s="127"/>
      <c r="AY152" s="128">
        <f t="shared" si="74"/>
        <v>0</v>
      </c>
      <c r="AZ152" s="127"/>
      <c r="BA152" s="128">
        <f t="shared" si="75"/>
        <v>0</v>
      </c>
      <c r="BB152" s="126">
        <v>1</v>
      </c>
      <c r="BC152" s="128">
        <f t="shared" si="76"/>
        <v>0</v>
      </c>
      <c r="BD152" s="127"/>
      <c r="BE152" s="128">
        <f t="shared" si="77"/>
        <v>0</v>
      </c>
      <c r="BF152" s="127"/>
      <c r="BG152" s="128">
        <f t="shared" si="78"/>
        <v>0</v>
      </c>
      <c r="BH152" s="126"/>
      <c r="BI152" s="128">
        <f t="shared" si="79"/>
        <v>0</v>
      </c>
      <c r="BJ152" s="127"/>
      <c r="BK152" s="129">
        <f t="shared" si="80"/>
        <v>0</v>
      </c>
      <c r="BL152" s="121"/>
    </row>
    <row r="153" spans="1:64" ht="24.75" thickBot="1" x14ac:dyDescent="0.25">
      <c r="A153" s="111" t="s">
        <v>393</v>
      </c>
      <c r="B153" s="130" t="s">
        <v>394</v>
      </c>
      <c r="C153" s="83"/>
      <c r="D153" s="113">
        <f t="shared" si="81"/>
        <v>0</v>
      </c>
      <c r="E153" s="123" t="s">
        <v>395</v>
      </c>
      <c r="F153" s="124" t="s">
        <v>396</v>
      </c>
      <c r="G153" s="125" t="s">
        <v>397</v>
      </c>
      <c r="H153" s="126"/>
      <c r="I153" s="127">
        <f t="shared" si="82"/>
        <v>0</v>
      </c>
      <c r="J153" s="127"/>
      <c r="K153" s="128">
        <f t="shared" si="83"/>
        <v>0</v>
      </c>
      <c r="L153" s="129"/>
      <c r="M153" s="128">
        <f t="shared" si="84"/>
        <v>0</v>
      </c>
      <c r="N153" s="126"/>
      <c r="O153" s="128">
        <f t="shared" si="85"/>
        <v>0</v>
      </c>
      <c r="P153" s="127"/>
      <c r="Q153" s="128">
        <f t="shared" si="86"/>
        <v>0</v>
      </c>
      <c r="R153" s="127"/>
      <c r="S153" s="128">
        <f t="shared" si="58"/>
        <v>0</v>
      </c>
      <c r="T153" s="126"/>
      <c r="U153" s="128">
        <f t="shared" si="59"/>
        <v>0</v>
      </c>
      <c r="V153" s="127"/>
      <c r="W153" s="128">
        <f t="shared" si="60"/>
        <v>0</v>
      </c>
      <c r="X153" s="127"/>
      <c r="Y153" s="128">
        <f t="shared" si="61"/>
        <v>0</v>
      </c>
      <c r="Z153" s="126"/>
      <c r="AA153" s="128">
        <f t="shared" si="62"/>
        <v>0</v>
      </c>
      <c r="AB153" s="127"/>
      <c r="AC153" s="128">
        <f t="shared" si="63"/>
        <v>0</v>
      </c>
      <c r="AD153" s="127">
        <v>1</v>
      </c>
      <c r="AE153" s="128">
        <f t="shared" si="64"/>
        <v>0</v>
      </c>
      <c r="AF153" s="127"/>
      <c r="AG153" s="128">
        <f t="shared" si="65"/>
        <v>0</v>
      </c>
      <c r="AH153" s="126"/>
      <c r="AI153" s="128">
        <f t="shared" si="66"/>
        <v>0</v>
      </c>
      <c r="AJ153" s="127"/>
      <c r="AK153" s="128">
        <f t="shared" si="67"/>
        <v>0</v>
      </c>
      <c r="AL153" s="127"/>
      <c r="AM153" s="128">
        <f t="shared" si="68"/>
        <v>0</v>
      </c>
      <c r="AN153" s="126"/>
      <c r="AO153" s="128">
        <f t="shared" si="69"/>
        <v>0</v>
      </c>
      <c r="AP153" s="127"/>
      <c r="AQ153" s="128">
        <f t="shared" si="70"/>
        <v>0</v>
      </c>
      <c r="AR153" s="127"/>
      <c r="AS153" s="128">
        <f t="shared" si="71"/>
        <v>0</v>
      </c>
      <c r="AT153" s="126"/>
      <c r="AU153" s="128">
        <f t="shared" si="72"/>
        <v>0</v>
      </c>
      <c r="AV153" s="126"/>
      <c r="AW153" s="128">
        <f t="shared" si="73"/>
        <v>0</v>
      </c>
      <c r="AX153" s="127"/>
      <c r="AY153" s="128">
        <f t="shared" si="74"/>
        <v>0</v>
      </c>
      <c r="AZ153" s="127"/>
      <c r="BA153" s="128">
        <f t="shared" si="75"/>
        <v>0</v>
      </c>
      <c r="BB153" s="126"/>
      <c r="BC153" s="128">
        <f t="shared" si="76"/>
        <v>0</v>
      </c>
      <c r="BD153" s="127"/>
      <c r="BE153" s="128">
        <f t="shared" si="77"/>
        <v>0</v>
      </c>
      <c r="BF153" s="127"/>
      <c r="BG153" s="128">
        <f t="shared" si="78"/>
        <v>0</v>
      </c>
      <c r="BH153" s="126"/>
      <c r="BI153" s="128">
        <f t="shared" si="79"/>
        <v>0</v>
      </c>
      <c r="BJ153" s="127"/>
      <c r="BK153" s="129">
        <f t="shared" si="80"/>
        <v>0</v>
      </c>
      <c r="BL153" s="121"/>
    </row>
    <row r="154" spans="1:64" ht="26.25" thickBot="1" x14ac:dyDescent="0.25">
      <c r="A154" s="111" t="s">
        <v>398</v>
      </c>
      <c r="B154" s="130" t="s">
        <v>399</v>
      </c>
      <c r="C154" s="83"/>
      <c r="D154" s="113">
        <f t="shared" si="81"/>
        <v>0</v>
      </c>
      <c r="E154" s="123" t="s">
        <v>76</v>
      </c>
      <c r="F154" s="124" t="s">
        <v>77</v>
      </c>
      <c r="G154" s="125" t="s">
        <v>78</v>
      </c>
      <c r="H154" s="126"/>
      <c r="I154" s="127">
        <f t="shared" si="82"/>
        <v>0</v>
      </c>
      <c r="J154" s="127"/>
      <c r="K154" s="128">
        <f t="shared" si="83"/>
        <v>0</v>
      </c>
      <c r="L154" s="129"/>
      <c r="M154" s="128">
        <f t="shared" si="84"/>
        <v>0</v>
      </c>
      <c r="N154" s="126"/>
      <c r="O154" s="128">
        <f t="shared" si="85"/>
        <v>0</v>
      </c>
      <c r="P154" s="127">
        <v>1</v>
      </c>
      <c r="Q154" s="128">
        <f t="shared" si="86"/>
        <v>0</v>
      </c>
      <c r="R154" s="127"/>
      <c r="S154" s="128">
        <f t="shared" si="58"/>
        <v>0</v>
      </c>
      <c r="T154" s="126"/>
      <c r="U154" s="128">
        <f t="shared" si="59"/>
        <v>0</v>
      </c>
      <c r="V154" s="127"/>
      <c r="W154" s="128">
        <f t="shared" si="60"/>
        <v>0</v>
      </c>
      <c r="X154" s="127"/>
      <c r="Y154" s="128">
        <f t="shared" si="61"/>
        <v>0</v>
      </c>
      <c r="Z154" s="126"/>
      <c r="AA154" s="128">
        <f t="shared" si="62"/>
        <v>0</v>
      </c>
      <c r="AB154" s="127"/>
      <c r="AC154" s="128">
        <f t="shared" si="63"/>
        <v>0</v>
      </c>
      <c r="AD154" s="127"/>
      <c r="AE154" s="128">
        <f t="shared" si="64"/>
        <v>0</v>
      </c>
      <c r="AF154" s="127"/>
      <c r="AG154" s="128">
        <f t="shared" si="65"/>
        <v>0</v>
      </c>
      <c r="AH154" s="126"/>
      <c r="AI154" s="128">
        <f t="shared" si="66"/>
        <v>0</v>
      </c>
      <c r="AJ154" s="127"/>
      <c r="AK154" s="128">
        <f t="shared" si="67"/>
        <v>0</v>
      </c>
      <c r="AL154" s="127"/>
      <c r="AM154" s="128">
        <f t="shared" si="68"/>
        <v>0</v>
      </c>
      <c r="AN154" s="126"/>
      <c r="AO154" s="128">
        <f t="shared" si="69"/>
        <v>0</v>
      </c>
      <c r="AP154" s="127"/>
      <c r="AQ154" s="128">
        <f t="shared" si="70"/>
        <v>0</v>
      </c>
      <c r="AR154" s="127"/>
      <c r="AS154" s="128">
        <f t="shared" si="71"/>
        <v>0</v>
      </c>
      <c r="AT154" s="126"/>
      <c r="AU154" s="128">
        <f t="shared" si="72"/>
        <v>0</v>
      </c>
      <c r="AV154" s="126"/>
      <c r="AW154" s="128">
        <f t="shared" si="73"/>
        <v>0</v>
      </c>
      <c r="AX154" s="127"/>
      <c r="AY154" s="128">
        <f t="shared" si="74"/>
        <v>0</v>
      </c>
      <c r="AZ154" s="127"/>
      <c r="BA154" s="128">
        <f t="shared" si="75"/>
        <v>0</v>
      </c>
      <c r="BB154" s="126"/>
      <c r="BC154" s="128">
        <f t="shared" si="76"/>
        <v>0</v>
      </c>
      <c r="BD154" s="127"/>
      <c r="BE154" s="128">
        <f t="shared" si="77"/>
        <v>0</v>
      </c>
      <c r="BF154" s="127"/>
      <c r="BG154" s="128">
        <f t="shared" si="78"/>
        <v>0</v>
      </c>
      <c r="BH154" s="126"/>
      <c r="BI154" s="128">
        <f t="shared" si="79"/>
        <v>0</v>
      </c>
      <c r="BJ154" s="127"/>
      <c r="BK154" s="129">
        <f t="shared" si="80"/>
        <v>0</v>
      </c>
      <c r="BL154" s="121"/>
    </row>
    <row r="155" spans="1:64" ht="13.5" thickBot="1" x14ac:dyDescent="0.25">
      <c r="A155" s="111" t="s">
        <v>400</v>
      </c>
      <c r="B155" s="122" t="s">
        <v>401</v>
      </c>
      <c r="C155" s="83"/>
      <c r="D155" s="113">
        <f t="shared" si="81"/>
        <v>0</v>
      </c>
      <c r="E155" s="123" t="s">
        <v>76</v>
      </c>
      <c r="F155" s="124" t="s">
        <v>77</v>
      </c>
      <c r="G155" s="125" t="s">
        <v>78</v>
      </c>
      <c r="H155" s="126"/>
      <c r="I155" s="127">
        <f t="shared" si="82"/>
        <v>0</v>
      </c>
      <c r="J155" s="127"/>
      <c r="K155" s="128">
        <f t="shared" si="83"/>
        <v>0</v>
      </c>
      <c r="L155" s="129"/>
      <c r="M155" s="128">
        <f t="shared" si="84"/>
        <v>0</v>
      </c>
      <c r="N155" s="126"/>
      <c r="O155" s="128">
        <f t="shared" si="85"/>
        <v>0</v>
      </c>
      <c r="P155" s="127"/>
      <c r="Q155" s="128">
        <f t="shared" si="86"/>
        <v>0</v>
      </c>
      <c r="R155" s="127"/>
      <c r="S155" s="128">
        <f t="shared" si="58"/>
        <v>0</v>
      </c>
      <c r="T155" s="126"/>
      <c r="U155" s="128">
        <f t="shared" si="59"/>
        <v>0</v>
      </c>
      <c r="V155" s="127"/>
      <c r="W155" s="128">
        <f t="shared" si="60"/>
        <v>0</v>
      </c>
      <c r="X155" s="127"/>
      <c r="Y155" s="128">
        <f t="shared" si="61"/>
        <v>0</v>
      </c>
      <c r="Z155" s="126"/>
      <c r="AA155" s="128">
        <f t="shared" si="62"/>
        <v>0</v>
      </c>
      <c r="AB155" s="127"/>
      <c r="AC155" s="128">
        <f t="shared" si="63"/>
        <v>0</v>
      </c>
      <c r="AD155" s="127"/>
      <c r="AE155" s="128">
        <f t="shared" si="64"/>
        <v>0</v>
      </c>
      <c r="AF155" s="127"/>
      <c r="AG155" s="128">
        <f t="shared" si="65"/>
        <v>0</v>
      </c>
      <c r="AH155" s="126"/>
      <c r="AI155" s="128">
        <f t="shared" si="66"/>
        <v>0</v>
      </c>
      <c r="AJ155" s="127"/>
      <c r="AK155" s="128">
        <f t="shared" si="67"/>
        <v>0</v>
      </c>
      <c r="AL155" s="127"/>
      <c r="AM155" s="128">
        <f t="shared" si="68"/>
        <v>0</v>
      </c>
      <c r="AN155" s="126"/>
      <c r="AO155" s="128">
        <f t="shared" si="69"/>
        <v>0</v>
      </c>
      <c r="AP155" s="127">
        <v>1</v>
      </c>
      <c r="AQ155" s="128">
        <f t="shared" si="70"/>
        <v>0</v>
      </c>
      <c r="AR155" s="127"/>
      <c r="AS155" s="128">
        <f t="shared" si="71"/>
        <v>0</v>
      </c>
      <c r="AT155" s="126"/>
      <c r="AU155" s="128">
        <f t="shared" si="72"/>
        <v>0</v>
      </c>
      <c r="AV155" s="126"/>
      <c r="AW155" s="128">
        <f t="shared" si="73"/>
        <v>0</v>
      </c>
      <c r="AX155" s="127"/>
      <c r="AY155" s="128">
        <f t="shared" si="74"/>
        <v>0</v>
      </c>
      <c r="AZ155" s="127"/>
      <c r="BA155" s="128">
        <f t="shared" si="75"/>
        <v>0</v>
      </c>
      <c r="BB155" s="126"/>
      <c r="BC155" s="128">
        <f t="shared" si="76"/>
        <v>0</v>
      </c>
      <c r="BD155" s="127"/>
      <c r="BE155" s="128">
        <f t="shared" si="77"/>
        <v>0</v>
      </c>
      <c r="BF155" s="127"/>
      <c r="BG155" s="128">
        <f t="shared" si="78"/>
        <v>0</v>
      </c>
      <c r="BH155" s="126"/>
      <c r="BI155" s="128">
        <f t="shared" si="79"/>
        <v>0</v>
      </c>
      <c r="BJ155" s="127"/>
      <c r="BK155" s="129">
        <f t="shared" si="80"/>
        <v>0</v>
      </c>
      <c r="BL155" s="121"/>
    </row>
    <row r="156" spans="1:64" ht="13.5" thickBot="1" x14ac:dyDescent="0.25">
      <c r="A156" s="111" t="s">
        <v>402</v>
      </c>
      <c r="B156" s="122" t="s">
        <v>403</v>
      </c>
      <c r="C156" s="83"/>
      <c r="D156" s="113">
        <f t="shared" si="81"/>
        <v>0</v>
      </c>
      <c r="E156" s="123" t="s">
        <v>76</v>
      </c>
      <c r="F156" s="124" t="s">
        <v>77</v>
      </c>
      <c r="G156" s="125" t="s">
        <v>78</v>
      </c>
      <c r="H156" s="126"/>
      <c r="I156" s="127">
        <f t="shared" si="82"/>
        <v>0</v>
      </c>
      <c r="J156" s="127"/>
      <c r="K156" s="128">
        <f t="shared" si="83"/>
        <v>0</v>
      </c>
      <c r="L156" s="129">
        <v>1</v>
      </c>
      <c r="M156" s="128">
        <f t="shared" si="84"/>
        <v>0</v>
      </c>
      <c r="N156" s="126"/>
      <c r="O156" s="128">
        <f t="shared" si="85"/>
        <v>0</v>
      </c>
      <c r="P156" s="127"/>
      <c r="Q156" s="128">
        <f t="shared" si="86"/>
        <v>0</v>
      </c>
      <c r="R156" s="127"/>
      <c r="S156" s="128">
        <f t="shared" si="58"/>
        <v>0</v>
      </c>
      <c r="T156" s="126"/>
      <c r="U156" s="128">
        <f t="shared" si="59"/>
        <v>0</v>
      </c>
      <c r="V156" s="127"/>
      <c r="W156" s="128">
        <f t="shared" si="60"/>
        <v>0</v>
      </c>
      <c r="X156" s="127"/>
      <c r="Y156" s="128">
        <f t="shared" si="61"/>
        <v>0</v>
      </c>
      <c r="Z156" s="126"/>
      <c r="AA156" s="128">
        <f t="shared" si="62"/>
        <v>0</v>
      </c>
      <c r="AB156" s="127"/>
      <c r="AC156" s="128">
        <f t="shared" si="63"/>
        <v>0</v>
      </c>
      <c r="AD156" s="127"/>
      <c r="AE156" s="128">
        <f t="shared" si="64"/>
        <v>0</v>
      </c>
      <c r="AF156" s="127"/>
      <c r="AG156" s="128">
        <f t="shared" si="65"/>
        <v>0</v>
      </c>
      <c r="AH156" s="126"/>
      <c r="AI156" s="128">
        <f t="shared" si="66"/>
        <v>0</v>
      </c>
      <c r="AJ156" s="127"/>
      <c r="AK156" s="128">
        <f t="shared" si="67"/>
        <v>0</v>
      </c>
      <c r="AL156" s="127"/>
      <c r="AM156" s="128">
        <f t="shared" si="68"/>
        <v>0</v>
      </c>
      <c r="AN156" s="126"/>
      <c r="AO156" s="128">
        <f t="shared" si="69"/>
        <v>0</v>
      </c>
      <c r="AP156" s="127"/>
      <c r="AQ156" s="128">
        <f t="shared" si="70"/>
        <v>0</v>
      </c>
      <c r="AR156" s="127"/>
      <c r="AS156" s="128">
        <f t="shared" si="71"/>
        <v>0</v>
      </c>
      <c r="AT156" s="126"/>
      <c r="AU156" s="128">
        <f t="shared" si="72"/>
        <v>0</v>
      </c>
      <c r="AV156" s="126"/>
      <c r="AW156" s="128">
        <f t="shared" si="73"/>
        <v>0</v>
      </c>
      <c r="AX156" s="127"/>
      <c r="AY156" s="128">
        <f t="shared" si="74"/>
        <v>0</v>
      </c>
      <c r="AZ156" s="127"/>
      <c r="BA156" s="128">
        <f t="shared" si="75"/>
        <v>0</v>
      </c>
      <c r="BB156" s="126"/>
      <c r="BC156" s="128">
        <f t="shared" si="76"/>
        <v>0</v>
      </c>
      <c r="BD156" s="127"/>
      <c r="BE156" s="128">
        <f t="shared" si="77"/>
        <v>0</v>
      </c>
      <c r="BF156" s="127"/>
      <c r="BG156" s="128">
        <f t="shared" si="78"/>
        <v>0</v>
      </c>
      <c r="BH156" s="126"/>
      <c r="BI156" s="128">
        <f t="shared" si="79"/>
        <v>0</v>
      </c>
      <c r="BJ156" s="127"/>
      <c r="BK156" s="129">
        <f t="shared" si="80"/>
        <v>0</v>
      </c>
      <c r="BL156" s="121"/>
    </row>
    <row r="157" spans="1:64" ht="13.5" thickBot="1" x14ac:dyDescent="0.25">
      <c r="A157" s="111" t="s">
        <v>404</v>
      </c>
      <c r="B157" s="122" t="s">
        <v>405</v>
      </c>
      <c r="C157" s="83"/>
      <c r="D157" s="113">
        <f t="shared" si="81"/>
        <v>0</v>
      </c>
      <c r="E157" s="123" t="s">
        <v>76</v>
      </c>
      <c r="F157" s="124" t="s">
        <v>77</v>
      </c>
      <c r="G157" s="125" t="s">
        <v>78</v>
      </c>
      <c r="H157" s="126"/>
      <c r="I157" s="127">
        <f t="shared" si="82"/>
        <v>0</v>
      </c>
      <c r="J157" s="127"/>
      <c r="K157" s="128">
        <f t="shared" si="83"/>
        <v>0</v>
      </c>
      <c r="L157" s="129"/>
      <c r="M157" s="128">
        <f t="shared" si="84"/>
        <v>0</v>
      </c>
      <c r="N157" s="126"/>
      <c r="O157" s="128">
        <f t="shared" si="85"/>
        <v>0</v>
      </c>
      <c r="P157" s="127">
        <v>1</v>
      </c>
      <c r="Q157" s="128">
        <f t="shared" si="86"/>
        <v>0</v>
      </c>
      <c r="R157" s="127"/>
      <c r="S157" s="128">
        <f t="shared" si="58"/>
        <v>0</v>
      </c>
      <c r="T157" s="126"/>
      <c r="U157" s="128">
        <f t="shared" si="59"/>
        <v>0</v>
      </c>
      <c r="V157" s="127"/>
      <c r="W157" s="128">
        <f t="shared" si="60"/>
        <v>0</v>
      </c>
      <c r="X157" s="127"/>
      <c r="Y157" s="128">
        <f t="shared" si="61"/>
        <v>0</v>
      </c>
      <c r="Z157" s="126"/>
      <c r="AA157" s="128">
        <f t="shared" si="62"/>
        <v>0</v>
      </c>
      <c r="AB157" s="127"/>
      <c r="AC157" s="128">
        <f t="shared" si="63"/>
        <v>0</v>
      </c>
      <c r="AD157" s="127"/>
      <c r="AE157" s="128">
        <f t="shared" si="64"/>
        <v>0</v>
      </c>
      <c r="AF157" s="127"/>
      <c r="AG157" s="128">
        <f t="shared" si="65"/>
        <v>0</v>
      </c>
      <c r="AH157" s="126"/>
      <c r="AI157" s="128">
        <f t="shared" si="66"/>
        <v>0</v>
      </c>
      <c r="AJ157" s="127"/>
      <c r="AK157" s="128">
        <f t="shared" si="67"/>
        <v>0</v>
      </c>
      <c r="AL157" s="127"/>
      <c r="AM157" s="128">
        <f t="shared" si="68"/>
        <v>0</v>
      </c>
      <c r="AN157" s="126"/>
      <c r="AO157" s="128">
        <f t="shared" si="69"/>
        <v>0</v>
      </c>
      <c r="AP157" s="127"/>
      <c r="AQ157" s="128">
        <f t="shared" si="70"/>
        <v>0</v>
      </c>
      <c r="AR157" s="127"/>
      <c r="AS157" s="128">
        <f t="shared" si="71"/>
        <v>0</v>
      </c>
      <c r="AT157" s="126"/>
      <c r="AU157" s="128">
        <f t="shared" si="72"/>
        <v>0</v>
      </c>
      <c r="AV157" s="126"/>
      <c r="AW157" s="128">
        <f t="shared" si="73"/>
        <v>0</v>
      </c>
      <c r="AX157" s="127"/>
      <c r="AY157" s="128">
        <f t="shared" si="74"/>
        <v>0</v>
      </c>
      <c r="AZ157" s="127"/>
      <c r="BA157" s="128">
        <f t="shared" si="75"/>
        <v>0</v>
      </c>
      <c r="BB157" s="126"/>
      <c r="BC157" s="128">
        <f t="shared" si="76"/>
        <v>0</v>
      </c>
      <c r="BD157" s="127"/>
      <c r="BE157" s="128">
        <f t="shared" si="77"/>
        <v>0</v>
      </c>
      <c r="BF157" s="127"/>
      <c r="BG157" s="128">
        <f t="shared" si="78"/>
        <v>0</v>
      </c>
      <c r="BH157" s="126"/>
      <c r="BI157" s="128">
        <f t="shared" si="79"/>
        <v>0</v>
      </c>
      <c r="BJ157" s="127"/>
      <c r="BK157" s="129">
        <f t="shared" si="80"/>
        <v>0</v>
      </c>
      <c r="BL157" s="121"/>
    </row>
    <row r="158" spans="1:64" ht="13.5" thickBot="1" x14ac:dyDescent="0.25">
      <c r="A158" s="111" t="s">
        <v>406</v>
      </c>
      <c r="B158" s="122" t="s">
        <v>407</v>
      </c>
      <c r="C158" s="83"/>
      <c r="D158" s="113">
        <f t="shared" si="81"/>
        <v>0</v>
      </c>
      <c r="E158" s="123" t="s">
        <v>76</v>
      </c>
      <c r="F158" s="124" t="s">
        <v>77</v>
      </c>
      <c r="G158" s="125" t="s">
        <v>78</v>
      </c>
      <c r="H158" s="126"/>
      <c r="I158" s="127">
        <f t="shared" si="82"/>
        <v>0</v>
      </c>
      <c r="J158" s="127"/>
      <c r="K158" s="128">
        <f t="shared" si="83"/>
        <v>0</v>
      </c>
      <c r="L158" s="129"/>
      <c r="M158" s="128">
        <f t="shared" si="84"/>
        <v>0</v>
      </c>
      <c r="N158" s="126"/>
      <c r="O158" s="128">
        <f t="shared" si="85"/>
        <v>0</v>
      </c>
      <c r="P158" s="127"/>
      <c r="Q158" s="128">
        <f t="shared" si="86"/>
        <v>0</v>
      </c>
      <c r="R158" s="127"/>
      <c r="S158" s="128">
        <f t="shared" si="58"/>
        <v>0</v>
      </c>
      <c r="T158" s="126"/>
      <c r="U158" s="128">
        <f t="shared" si="59"/>
        <v>0</v>
      </c>
      <c r="V158" s="127"/>
      <c r="W158" s="128">
        <f t="shared" si="60"/>
        <v>0</v>
      </c>
      <c r="X158" s="127"/>
      <c r="Y158" s="128">
        <f t="shared" si="61"/>
        <v>0</v>
      </c>
      <c r="Z158" s="126"/>
      <c r="AA158" s="128">
        <f t="shared" si="62"/>
        <v>0</v>
      </c>
      <c r="AB158" s="127"/>
      <c r="AC158" s="128">
        <f t="shared" si="63"/>
        <v>0</v>
      </c>
      <c r="AD158" s="127"/>
      <c r="AE158" s="128">
        <f t="shared" si="64"/>
        <v>0</v>
      </c>
      <c r="AF158" s="127"/>
      <c r="AG158" s="128">
        <f t="shared" si="65"/>
        <v>0</v>
      </c>
      <c r="AH158" s="126"/>
      <c r="AI158" s="128">
        <f t="shared" si="66"/>
        <v>0</v>
      </c>
      <c r="AJ158" s="127"/>
      <c r="AK158" s="128">
        <f t="shared" si="67"/>
        <v>0</v>
      </c>
      <c r="AL158" s="127"/>
      <c r="AM158" s="128">
        <f t="shared" si="68"/>
        <v>0</v>
      </c>
      <c r="AN158" s="126">
        <v>1</v>
      </c>
      <c r="AO158" s="128">
        <f t="shared" si="69"/>
        <v>0</v>
      </c>
      <c r="AP158" s="127"/>
      <c r="AQ158" s="128">
        <f t="shared" si="70"/>
        <v>0</v>
      </c>
      <c r="AR158" s="127"/>
      <c r="AS158" s="128">
        <f t="shared" si="71"/>
        <v>0</v>
      </c>
      <c r="AT158" s="126"/>
      <c r="AU158" s="128">
        <f t="shared" si="72"/>
        <v>0</v>
      </c>
      <c r="AV158" s="126"/>
      <c r="AW158" s="128">
        <f t="shared" si="73"/>
        <v>0</v>
      </c>
      <c r="AX158" s="127"/>
      <c r="AY158" s="128">
        <f t="shared" si="74"/>
        <v>0</v>
      </c>
      <c r="AZ158" s="127"/>
      <c r="BA158" s="128">
        <f t="shared" si="75"/>
        <v>0</v>
      </c>
      <c r="BB158" s="126"/>
      <c r="BC158" s="128">
        <f t="shared" si="76"/>
        <v>0</v>
      </c>
      <c r="BD158" s="127"/>
      <c r="BE158" s="128">
        <f t="shared" si="77"/>
        <v>0</v>
      </c>
      <c r="BF158" s="127"/>
      <c r="BG158" s="128">
        <f t="shared" si="78"/>
        <v>0</v>
      </c>
      <c r="BH158" s="126"/>
      <c r="BI158" s="128">
        <f t="shared" si="79"/>
        <v>0</v>
      </c>
      <c r="BJ158" s="127"/>
      <c r="BK158" s="129">
        <f t="shared" si="80"/>
        <v>0</v>
      </c>
      <c r="BL158" s="121"/>
    </row>
    <row r="159" spans="1:64" ht="13.5" thickBot="1" x14ac:dyDescent="0.25">
      <c r="A159" s="111" t="s">
        <v>408</v>
      </c>
      <c r="B159" s="122" t="s">
        <v>409</v>
      </c>
      <c r="C159" s="83"/>
      <c r="D159" s="113">
        <f t="shared" si="81"/>
        <v>0</v>
      </c>
      <c r="E159" s="123" t="s">
        <v>76</v>
      </c>
      <c r="F159" s="124" t="s">
        <v>77</v>
      </c>
      <c r="G159" s="125" t="s">
        <v>78</v>
      </c>
      <c r="H159" s="126"/>
      <c r="I159" s="127">
        <f t="shared" si="82"/>
        <v>0</v>
      </c>
      <c r="J159" s="127"/>
      <c r="K159" s="128">
        <f t="shared" si="83"/>
        <v>0</v>
      </c>
      <c r="L159" s="129"/>
      <c r="M159" s="128">
        <f t="shared" si="84"/>
        <v>0</v>
      </c>
      <c r="N159" s="126"/>
      <c r="O159" s="128">
        <f t="shared" si="85"/>
        <v>0</v>
      </c>
      <c r="P159" s="127"/>
      <c r="Q159" s="128">
        <f t="shared" si="86"/>
        <v>0</v>
      </c>
      <c r="R159" s="127"/>
      <c r="S159" s="128">
        <f t="shared" si="58"/>
        <v>0</v>
      </c>
      <c r="T159" s="126"/>
      <c r="U159" s="128">
        <f t="shared" si="59"/>
        <v>0</v>
      </c>
      <c r="V159" s="127"/>
      <c r="W159" s="128">
        <f t="shared" si="60"/>
        <v>0</v>
      </c>
      <c r="X159" s="127"/>
      <c r="Y159" s="128">
        <f t="shared" si="61"/>
        <v>0</v>
      </c>
      <c r="Z159" s="126"/>
      <c r="AA159" s="128">
        <f t="shared" si="62"/>
        <v>0</v>
      </c>
      <c r="AB159" s="127"/>
      <c r="AC159" s="128">
        <f t="shared" si="63"/>
        <v>0</v>
      </c>
      <c r="AD159" s="127"/>
      <c r="AE159" s="128">
        <f t="shared" si="64"/>
        <v>0</v>
      </c>
      <c r="AF159" s="127"/>
      <c r="AG159" s="128">
        <f t="shared" si="65"/>
        <v>0</v>
      </c>
      <c r="AH159" s="126"/>
      <c r="AI159" s="128">
        <f t="shared" si="66"/>
        <v>0</v>
      </c>
      <c r="AJ159" s="127"/>
      <c r="AK159" s="128">
        <f t="shared" si="67"/>
        <v>0</v>
      </c>
      <c r="AL159" s="127"/>
      <c r="AM159" s="128">
        <f t="shared" si="68"/>
        <v>0</v>
      </c>
      <c r="AN159" s="126"/>
      <c r="AO159" s="128">
        <f t="shared" si="69"/>
        <v>0</v>
      </c>
      <c r="AP159" s="127"/>
      <c r="AQ159" s="128">
        <f t="shared" si="70"/>
        <v>0</v>
      </c>
      <c r="AR159" s="127"/>
      <c r="AS159" s="128">
        <f t="shared" si="71"/>
        <v>0</v>
      </c>
      <c r="AT159" s="126">
        <v>1</v>
      </c>
      <c r="AU159" s="128">
        <f t="shared" si="72"/>
        <v>0</v>
      </c>
      <c r="AV159" s="126"/>
      <c r="AW159" s="128">
        <f t="shared" si="73"/>
        <v>0</v>
      </c>
      <c r="AX159" s="127"/>
      <c r="AY159" s="128">
        <f t="shared" si="74"/>
        <v>0</v>
      </c>
      <c r="AZ159" s="127"/>
      <c r="BA159" s="128">
        <f t="shared" si="75"/>
        <v>0</v>
      </c>
      <c r="BB159" s="126"/>
      <c r="BC159" s="128">
        <f t="shared" si="76"/>
        <v>0</v>
      </c>
      <c r="BD159" s="127"/>
      <c r="BE159" s="128">
        <f t="shared" si="77"/>
        <v>0</v>
      </c>
      <c r="BF159" s="127"/>
      <c r="BG159" s="128">
        <f t="shared" si="78"/>
        <v>0</v>
      </c>
      <c r="BH159" s="126"/>
      <c r="BI159" s="128">
        <f t="shared" si="79"/>
        <v>0</v>
      </c>
      <c r="BJ159" s="127"/>
      <c r="BK159" s="129">
        <f t="shared" si="80"/>
        <v>0</v>
      </c>
      <c r="BL159" s="121"/>
    </row>
    <row r="160" spans="1:64" ht="13.5" thickBot="1" x14ac:dyDescent="0.25">
      <c r="A160" s="111" t="s">
        <v>410</v>
      </c>
      <c r="B160" s="122" t="s">
        <v>411</v>
      </c>
      <c r="C160" s="83"/>
      <c r="D160" s="113">
        <f t="shared" si="81"/>
        <v>0</v>
      </c>
      <c r="E160" s="123" t="s">
        <v>78</v>
      </c>
      <c r="F160" s="124" t="s">
        <v>77</v>
      </c>
      <c r="G160" s="125" t="s">
        <v>76</v>
      </c>
      <c r="H160" s="126"/>
      <c r="I160" s="127">
        <f t="shared" si="82"/>
        <v>0</v>
      </c>
      <c r="J160" s="127"/>
      <c r="K160" s="128">
        <f t="shared" si="83"/>
        <v>0</v>
      </c>
      <c r="L160" s="129"/>
      <c r="M160" s="128">
        <f t="shared" si="84"/>
        <v>0</v>
      </c>
      <c r="N160" s="126"/>
      <c r="O160" s="128">
        <f t="shared" si="85"/>
        <v>0</v>
      </c>
      <c r="P160" s="127"/>
      <c r="Q160" s="128">
        <f t="shared" si="86"/>
        <v>0</v>
      </c>
      <c r="R160" s="127"/>
      <c r="S160" s="128">
        <f t="shared" si="58"/>
        <v>0</v>
      </c>
      <c r="T160" s="126"/>
      <c r="U160" s="128">
        <f t="shared" si="59"/>
        <v>0</v>
      </c>
      <c r="V160" s="127"/>
      <c r="W160" s="128">
        <f t="shared" si="60"/>
        <v>0</v>
      </c>
      <c r="X160" s="127"/>
      <c r="Y160" s="128">
        <f t="shared" si="61"/>
        <v>0</v>
      </c>
      <c r="Z160" s="126"/>
      <c r="AA160" s="128">
        <f t="shared" si="62"/>
        <v>0</v>
      </c>
      <c r="AB160" s="127"/>
      <c r="AC160" s="128">
        <f t="shared" si="63"/>
        <v>0</v>
      </c>
      <c r="AD160" s="127"/>
      <c r="AE160" s="128">
        <f t="shared" si="64"/>
        <v>0</v>
      </c>
      <c r="AF160" s="127"/>
      <c r="AG160" s="128">
        <f t="shared" si="65"/>
        <v>0</v>
      </c>
      <c r="AH160" s="126"/>
      <c r="AI160" s="128">
        <f t="shared" si="66"/>
        <v>0</v>
      </c>
      <c r="AJ160" s="127"/>
      <c r="AK160" s="128">
        <f t="shared" si="67"/>
        <v>0</v>
      </c>
      <c r="AL160" s="127"/>
      <c r="AM160" s="128">
        <f t="shared" si="68"/>
        <v>0</v>
      </c>
      <c r="AN160" s="126"/>
      <c r="AO160" s="128">
        <f t="shared" si="69"/>
        <v>0</v>
      </c>
      <c r="AP160" s="127"/>
      <c r="AQ160" s="128">
        <f t="shared" si="70"/>
        <v>0</v>
      </c>
      <c r="AR160" s="127"/>
      <c r="AS160" s="128">
        <f t="shared" si="71"/>
        <v>0</v>
      </c>
      <c r="AT160" s="126"/>
      <c r="AU160" s="128">
        <f t="shared" si="72"/>
        <v>0</v>
      </c>
      <c r="AV160" s="126"/>
      <c r="AW160" s="128">
        <f t="shared" si="73"/>
        <v>0</v>
      </c>
      <c r="AX160" s="127">
        <v>1</v>
      </c>
      <c r="AY160" s="128">
        <f t="shared" si="74"/>
        <v>0</v>
      </c>
      <c r="AZ160" s="127"/>
      <c r="BA160" s="128">
        <f t="shared" si="75"/>
        <v>0</v>
      </c>
      <c r="BB160" s="126"/>
      <c r="BC160" s="128">
        <f t="shared" si="76"/>
        <v>0</v>
      </c>
      <c r="BD160" s="127"/>
      <c r="BE160" s="128">
        <f t="shared" si="77"/>
        <v>0</v>
      </c>
      <c r="BF160" s="127"/>
      <c r="BG160" s="128">
        <f t="shared" si="78"/>
        <v>0</v>
      </c>
      <c r="BH160" s="126"/>
      <c r="BI160" s="128">
        <f t="shared" si="79"/>
        <v>0</v>
      </c>
      <c r="BJ160" s="127"/>
      <c r="BK160" s="129">
        <f t="shared" si="80"/>
        <v>0</v>
      </c>
      <c r="BL160" s="121"/>
    </row>
    <row r="161" spans="1:64" ht="13.5" thickBot="1" x14ac:dyDescent="0.25">
      <c r="A161" s="111" t="s">
        <v>412</v>
      </c>
      <c r="B161" s="122" t="s">
        <v>413</v>
      </c>
      <c r="C161" s="83"/>
      <c r="D161" s="113">
        <f t="shared" si="81"/>
        <v>0</v>
      </c>
      <c r="E161" s="123" t="s">
        <v>78</v>
      </c>
      <c r="F161" s="124" t="s">
        <v>77</v>
      </c>
      <c r="G161" s="125" t="s">
        <v>76</v>
      </c>
      <c r="H161" s="126"/>
      <c r="I161" s="127">
        <f t="shared" si="82"/>
        <v>0</v>
      </c>
      <c r="J161" s="127"/>
      <c r="K161" s="128">
        <f t="shared" si="83"/>
        <v>0</v>
      </c>
      <c r="L161" s="129"/>
      <c r="M161" s="128">
        <f t="shared" si="84"/>
        <v>0</v>
      </c>
      <c r="N161" s="126"/>
      <c r="O161" s="128">
        <f t="shared" si="85"/>
        <v>0</v>
      </c>
      <c r="P161" s="127"/>
      <c r="Q161" s="128">
        <f t="shared" si="86"/>
        <v>0</v>
      </c>
      <c r="R161" s="127"/>
      <c r="S161" s="128">
        <f t="shared" si="58"/>
        <v>0</v>
      </c>
      <c r="T161" s="126"/>
      <c r="U161" s="128">
        <f t="shared" si="59"/>
        <v>0</v>
      </c>
      <c r="V161" s="127"/>
      <c r="W161" s="128">
        <f t="shared" si="60"/>
        <v>0</v>
      </c>
      <c r="X161" s="127"/>
      <c r="Y161" s="128">
        <f t="shared" si="61"/>
        <v>0</v>
      </c>
      <c r="Z161" s="126"/>
      <c r="AA161" s="128">
        <f t="shared" si="62"/>
        <v>0</v>
      </c>
      <c r="AB161" s="127"/>
      <c r="AC161" s="128">
        <f t="shared" si="63"/>
        <v>0</v>
      </c>
      <c r="AD161" s="127"/>
      <c r="AE161" s="128">
        <f t="shared" si="64"/>
        <v>0</v>
      </c>
      <c r="AF161" s="127"/>
      <c r="AG161" s="128">
        <f t="shared" si="65"/>
        <v>0</v>
      </c>
      <c r="AH161" s="126"/>
      <c r="AI161" s="128">
        <f t="shared" si="66"/>
        <v>0</v>
      </c>
      <c r="AJ161" s="127"/>
      <c r="AK161" s="128">
        <f t="shared" si="67"/>
        <v>0</v>
      </c>
      <c r="AL161" s="127"/>
      <c r="AM161" s="128">
        <f t="shared" si="68"/>
        <v>0</v>
      </c>
      <c r="AN161" s="126"/>
      <c r="AO161" s="128">
        <f t="shared" si="69"/>
        <v>0</v>
      </c>
      <c r="AP161" s="127"/>
      <c r="AQ161" s="128">
        <f t="shared" si="70"/>
        <v>0</v>
      </c>
      <c r="AR161" s="127"/>
      <c r="AS161" s="128">
        <f t="shared" si="71"/>
        <v>0</v>
      </c>
      <c r="AT161" s="126">
        <v>1</v>
      </c>
      <c r="AU161" s="128">
        <f t="shared" si="72"/>
        <v>0</v>
      </c>
      <c r="AV161" s="126"/>
      <c r="AW161" s="128">
        <f t="shared" si="73"/>
        <v>0</v>
      </c>
      <c r="AX161" s="127"/>
      <c r="AY161" s="128">
        <f t="shared" si="74"/>
        <v>0</v>
      </c>
      <c r="AZ161" s="127"/>
      <c r="BA161" s="128">
        <f t="shared" si="75"/>
        <v>0</v>
      </c>
      <c r="BB161" s="126"/>
      <c r="BC161" s="128">
        <f t="shared" si="76"/>
        <v>0</v>
      </c>
      <c r="BD161" s="127"/>
      <c r="BE161" s="128">
        <f t="shared" si="77"/>
        <v>0</v>
      </c>
      <c r="BF161" s="127"/>
      <c r="BG161" s="128">
        <f t="shared" si="78"/>
        <v>0</v>
      </c>
      <c r="BH161" s="126"/>
      <c r="BI161" s="128">
        <f t="shared" si="79"/>
        <v>0</v>
      </c>
      <c r="BJ161" s="127"/>
      <c r="BK161" s="129">
        <f t="shared" si="80"/>
        <v>0</v>
      </c>
      <c r="BL161" s="121"/>
    </row>
    <row r="162" spans="1:64" ht="26.25" thickBot="1" x14ac:dyDescent="0.25">
      <c r="A162" s="111" t="s">
        <v>414</v>
      </c>
      <c r="B162" s="130" t="s">
        <v>415</v>
      </c>
      <c r="C162" s="83"/>
      <c r="D162" s="113">
        <f t="shared" si="81"/>
        <v>0</v>
      </c>
      <c r="E162" s="123" t="s">
        <v>76</v>
      </c>
      <c r="F162" s="124" t="s">
        <v>77</v>
      </c>
      <c r="G162" s="125" t="s">
        <v>78</v>
      </c>
      <c r="H162" s="126"/>
      <c r="I162" s="127">
        <f t="shared" si="82"/>
        <v>0</v>
      </c>
      <c r="J162" s="127"/>
      <c r="K162" s="128">
        <f t="shared" si="83"/>
        <v>0</v>
      </c>
      <c r="L162" s="129"/>
      <c r="M162" s="128">
        <f t="shared" si="84"/>
        <v>0</v>
      </c>
      <c r="N162" s="126"/>
      <c r="O162" s="128">
        <f t="shared" si="85"/>
        <v>0</v>
      </c>
      <c r="P162" s="127"/>
      <c r="Q162" s="128">
        <f t="shared" si="86"/>
        <v>0</v>
      </c>
      <c r="R162" s="127"/>
      <c r="S162" s="128">
        <f t="shared" si="58"/>
        <v>0</v>
      </c>
      <c r="T162" s="126"/>
      <c r="U162" s="128">
        <f t="shared" si="59"/>
        <v>0</v>
      </c>
      <c r="V162" s="127"/>
      <c r="W162" s="128">
        <f t="shared" si="60"/>
        <v>0</v>
      </c>
      <c r="X162" s="127"/>
      <c r="Y162" s="128">
        <f t="shared" si="61"/>
        <v>0</v>
      </c>
      <c r="Z162" s="126"/>
      <c r="AA162" s="128">
        <f t="shared" si="62"/>
        <v>0</v>
      </c>
      <c r="AB162" s="127"/>
      <c r="AC162" s="128">
        <f t="shared" si="63"/>
        <v>0</v>
      </c>
      <c r="AD162" s="127"/>
      <c r="AE162" s="128">
        <f t="shared" si="64"/>
        <v>0</v>
      </c>
      <c r="AF162" s="127"/>
      <c r="AG162" s="128">
        <f t="shared" si="65"/>
        <v>0</v>
      </c>
      <c r="AH162" s="126"/>
      <c r="AI162" s="128">
        <f t="shared" si="66"/>
        <v>0</v>
      </c>
      <c r="AJ162" s="127"/>
      <c r="AK162" s="128">
        <f t="shared" si="67"/>
        <v>0</v>
      </c>
      <c r="AL162" s="127"/>
      <c r="AM162" s="128">
        <f t="shared" si="68"/>
        <v>0</v>
      </c>
      <c r="AN162" s="126">
        <v>1</v>
      </c>
      <c r="AO162" s="128">
        <f t="shared" si="69"/>
        <v>0</v>
      </c>
      <c r="AP162" s="127"/>
      <c r="AQ162" s="128">
        <f t="shared" si="70"/>
        <v>0</v>
      </c>
      <c r="AR162" s="127"/>
      <c r="AS162" s="128">
        <f t="shared" si="71"/>
        <v>0</v>
      </c>
      <c r="AT162" s="126"/>
      <c r="AU162" s="128">
        <f t="shared" si="72"/>
        <v>0</v>
      </c>
      <c r="AV162" s="126"/>
      <c r="AW162" s="128">
        <f t="shared" si="73"/>
        <v>0</v>
      </c>
      <c r="AX162" s="127"/>
      <c r="AY162" s="128">
        <f t="shared" si="74"/>
        <v>0</v>
      </c>
      <c r="AZ162" s="127"/>
      <c r="BA162" s="128">
        <f t="shared" si="75"/>
        <v>0</v>
      </c>
      <c r="BB162" s="126"/>
      <c r="BC162" s="128">
        <f t="shared" si="76"/>
        <v>0</v>
      </c>
      <c r="BD162" s="127"/>
      <c r="BE162" s="128">
        <f t="shared" si="77"/>
        <v>0</v>
      </c>
      <c r="BF162" s="127"/>
      <c r="BG162" s="128">
        <f t="shared" si="78"/>
        <v>0</v>
      </c>
      <c r="BH162" s="126"/>
      <c r="BI162" s="128">
        <f t="shared" si="79"/>
        <v>0</v>
      </c>
      <c r="BJ162" s="127"/>
      <c r="BK162" s="129">
        <f t="shared" si="80"/>
        <v>0</v>
      </c>
      <c r="BL162" s="121"/>
    </row>
    <row r="163" spans="1:64" ht="13.5" thickBot="1" x14ac:dyDescent="0.25">
      <c r="A163" s="111" t="s">
        <v>416</v>
      </c>
      <c r="B163" s="122" t="s">
        <v>417</v>
      </c>
      <c r="C163" s="83"/>
      <c r="D163" s="113">
        <f t="shared" si="81"/>
        <v>0</v>
      </c>
      <c r="E163" s="123" t="s">
        <v>76</v>
      </c>
      <c r="F163" s="124" t="s">
        <v>77</v>
      </c>
      <c r="G163" s="125" t="s">
        <v>78</v>
      </c>
      <c r="H163" s="126"/>
      <c r="I163" s="127">
        <f t="shared" si="82"/>
        <v>0</v>
      </c>
      <c r="J163" s="127"/>
      <c r="K163" s="128">
        <f t="shared" si="83"/>
        <v>0</v>
      </c>
      <c r="L163" s="129"/>
      <c r="M163" s="128">
        <f t="shared" si="84"/>
        <v>0</v>
      </c>
      <c r="N163" s="126">
        <v>1</v>
      </c>
      <c r="O163" s="128">
        <f t="shared" si="85"/>
        <v>0</v>
      </c>
      <c r="P163" s="127"/>
      <c r="Q163" s="128">
        <f t="shared" si="86"/>
        <v>0</v>
      </c>
      <c r="R163" s="127"/>
      <c r="S163" s="128">
        <f t="shared" si="58"/>
        <v>0</v>
      </c>
      <c r="T163" s="126"/>
      <c r="U163" s="128">
        <f t="shared" si="59"/>
        <v>0</v>
      </c>
      <c r="V163" s="127"/>
      <c r="W163" s="128">
        <f t="shared" si="60"/>
        <v>0</v>
      </c>
      <c r="X163" s="127"/>
      <c r="Y163" s="128">
        <f t="shared" si="61"/>
        <v>0</v>
      </c>
      <c r="Z163" s="126"/>
      <c r="AA163" s="128">
        <f t="shared" si="62"/>
        <v>0</v>
      </c>
      <c r="AB163" s="127"/>
      <c r="AC163" s="128">
        <f t="shared" si="63"/>
        <v>0</v>
      </c>
      <c r="AD163" s="127"/>
      <c r="AE163" s="128">
        <f t="shared" si="64"/>
        <v>0</v>
      </c>
      <c r="AF163" s="127"/>
      <c r="AG163" s="128">
        <f t="shared" si="65"/>
        <v>0</v>
      </c>
      <c r="AH163" s="126"/>
      <c r="AI163" s="128">
        <f t="shared" si="66"/>
        <v>0</v>
      </c>
      <c r="AJ163" s="127"/>
      <c r="AK163" s="128">
        <f t="shared" si="67"/>
        <v>0</v>
      </c>
      <c r="AL163" s="127"/>
      <c r="AM163" s="128">
        <f t="shared" si="68"/>
        <v>0</v>
      </c>
      <c r="AN163" s="126"/>
      <c r="AO163" s="128">
        <f t="shared" si="69"/>
        <v>0</v>
      </c>
      <c r="AP163" s="127"/>
      <c r="AQ163" s="128">
        <f t="shared" si="70"/>
        <v>0</v>
      </c>
      <c r="AR163" s="127"/>
      <c r="AS163" s="128">
        <f t="shared" si="71"/>
        <v>0</v>
      </c>
      <c r="AT163" s="126"/>
      <c r="AU163" s="128">
        <f t="shared" si="72"/>
        <v>0</v>
      </c>
      <c r="AV163" s="126"/>
      <c r="AW163" s="128">
        <f t="shared" si="73"/>
        <v>0</v>
      </c>
      <c r="AX163" s="127"/>
      <c r="AY163" s="128">
        <f t="shared" si="74"/>
        <v>0</v>
      </c>
      <c r="AZ163" s="127"/>
      <c r="BA163" s="128">
        <f t="shared" si="75"/>
        <v>0</v>
      </c>
      <c r="BB163" s="126"/>
      <c r="BC163" s="128">
        <f t="shared" si="76"/>
        <v>0</v>
      </c>
      <c r="BD163" s="127"/>
      <c r="BE163" s="128">
        <f t="shared" si="77"/>
        <v>0</v>
      </c>
      <c r="BF163" s="127"/>
      <c r="BG163" s="128">
        <f t="shared" si="78"/>
        <v>0</v>
      </c>
      <c r="BH163" s="126"/>
      <c r="BI163" s="128">
        <f t="shared" si="79"/>
        <v>0</v>
      </c>
      <c r="BJ163" s="127"/>
      <c r="BK163" s="129">
        <f t="shared" si="80"/>
        <v>0</v>
      </c>
      <c r="BL163" s="121"/>
    </row>
    <row r="164" spans="1:64" ht="13.5" thickBot="1" x14ac:dyDescent="0.25">
      <c r="A164" s="111" t="s">
        <v>418</v>
      </c>
      <c r="B164" s="122" t="s">
        <v>419</v>
      </c>
      <c r="C164" s="83"/>
      <c r="D164" s="113">
        <f t="shared" si="81"/>
        <v>0</v>
      </c>
      <c r="E164" s="123" t="s">
        <v>76</v>
      </c>
      <c r="F164" s="124" t="s">
        <v>77</v>
      </c>
      <c r="G164" s="125" t="s">
        <v>420</v>
      </c>
      <c r="H164" s="126"/>
      <c r="I164" s="127">
        <f t="shared" si="82"/>
        <v>0</v>
      </c>
      <c r="J164" s="127"/>
      <c r="K164" s="128">
        <f t="shared" si="83"/>
        <v>0</v>
      </c>
      <c r="L164" s="129"/>
      <c r="M164" s="128">
        <f t="shared" si="84"/>
        <v>0</v>
      </c>
      <c r="N164" s="126"/>
      <c r="O164" s="128">
        <f t="shared" si="85"/>
        <v>0</v>
      </c>
      <c r="P164" s="127"/>
      <c r="Q164" s="128">
        <f t="shared" si="86"/>
        <v>0</v>
      </c>
      <c r="R164" s="127"/>
      <c r="S164" s="128">
        <f t="shared" si="58"/>
        <v>0</v>
      </c>
      <c r="T164" s="126"/>
      <c r="U164" s="128">
        <f t="shared" si="59"/>
        <v>0</v>
      </c>
      <c r="V164" s="127"/>
      <c r="W164" s="128">
        <f t="shared" si="60"/>
        <v>0</v>
      </c>
      <c r="X164" s="127"/>
      <c r="Y164" s="128">
        <f t="shared" si="61"/>
        <v>0</v>
      </c>
      <c r="Z164" s="126"/>
      <c r="AA164" s="128">
        <f t="shared" si="62"/>
        <v>0</v>
      </c>
      <c r="AB164" s="127"/>
      <c r="AC164" s="128">
        <f t="shared" si="63"/>
        <v>0</v>
      </c>
      <c r="AD164" s="127"/>
      <c r="AE164" s="128">
        <f t="shared" si="64"/>
        <v>0</v>
      </c>
      <c r="AF164" s="127"/>
      <c r="AG164" s="128">
        <f t="shared" si="65"/>
        <v>0</v>
      </c>
      <c r="AH164" s="126"/>
      <c r="AI164" s="128">
        <f t="shared" si="66"/>
        <v>0</v>
      </c>
      <c r="AJ164" s="127"/>
      <c r="AK164" s="128">
        <f t="shared" si="67"/>
        <v>0</v>
      </c>
      <c r="AL164" s="127"/>
      <c r="AM164" s="128">
        <f t="shared" si="68"/>
        <v>0</v>
      </c>
      <c r="AN164" s="126"/>
      <c r="AO164" s="128">
        <f t="shared" si="69"/>
        <v>0</v>
      </c>
      <c r="AP164" s="127"/>
      <c r="AQ164" s="128">
        <f t="shared" si="70"/>
        <v>0</v>
      </c>
      <c r="AR164" s="127">
        <v>1</v>
      </c>
      <c r="AS164" s="128">
        <f t="shared" si="71"/>
        <v>0</v>
      </c>
      <c r="AT164" s="126"/>
      <c r="AU164" s="128">
        <f t="shared" si="72"/>
        <v>0</v>
      </c>
      <c r="AV164" s="126"/>
      <c r="AW164" s="128">
        <f t="shared" si="73"/>
        <v>0</v>
      </c>
      <c r="AX164" s="127"/>
      <c r="AY164" s="128">
        <f t="shared" si="74"/>
        <v>0</v>
      </c>
      <c r="AZ164" s="127"/>
      <c r="BA164" s="128">
        <f t="shared" si="75"/>
        <v>0</v>
      </c>
      <c r="BB164" s="126"/>
      <c r="BC164" s="128">
        <f t="shared" si="76"/>
        <v>0</v>
      </c>
      <c r="BD164" s="127"/>
      <c r="BE164" s="128">
        <f t="shared" si="77"/>
        <v>0</v>
      </c>
      <c r="BF164" s="127"/>
      <c r="BG164" s="128">
        <f t="shared" si="78"/>
        <v>0</v>
      </c>
      <c r="BH164" s="126"/>
      <c r="BI164" s="128">
        <f t="shared" si="79"/>
        <v>0</v>
      </c>
      <c r="BJ164" s="127"/>
      <c r="BK164" s="129">
        <f t="shared" si="80"/>
        <v>0</v>
      </c>
      <c r="BL164" s="121"/>
    </row>
    <row r="165" spans="1:64" ht="13.5" thickBot="1" x14ac:dyDescent="0.25">
      <c r="A165" s="111" t="s">
        <v>421</v>
      </c>
      <c r="B165" s="122" t="s">
        <v>422</v>
      </c>
      <c r="C165" s="83"/>
      <c r="D165" s="113">
        <f t="shared" si="81"/>
        <v>0</v>
      </c>
      <c r="E165" s="123" t="s">
        <v>76</v>
      </c>
      <c r="F165" s="124" t="s">
        <v>77</v>
      </c>
      <c r="G165" s="125" t="s">
        <v>78</v>
      </c>
      <c r="H165" s="126"/>
      <c r="I165" s="127">
        <f t="shared" si="82"/>
        <v>0</v>
      </c>
      <c r="J165" s="127"/>
      <c r="K165" s="128">
        <f t="shared" si="83"/>
        <v>0</v>
      </c>
      <c r="L165" s="129"/>
      <c r="M165" s="128">
        <f t="shared" si="84"/>
        <v>0</v>
      </c>
      <c r="N165" s="126"/>
      <c r="O165" s="128">
        <f t="shared" si="85"/>
        <v>0</v>
      </c>
      <c r="P165" s="127"/>
      <c r="Q165" s="128">
        <f t="shared" si="86"/>
        <v>0</v>
      </c>
      <c r="R165" s="127"/>
      <c r="S165" s="128">
        <f t="shared" si="58"/>
        <v>0</v>
      </c>
      <c r="T165" s="126"/>
      <c r="U165" s="128">
        <f t="shared" si="59"/>
        <v>0</v>
      </c>
      <c r="V165" s="127"/>
      <c r="W165" s="128">
        <f t="shared" si="60"/>
        <v>0</v>
      </c>
      <c r="X165" s="127"/>
      <c r="Y165" s="128">
        <f t="shared" si="61"/>
        <v>0</v>
      </c>
      <c r="Z165" s="126"/>
      <c r="AA165" s="128">
        <f t="shared" si="62"/>
        <v>0</v>
      </c>
      <c r="AB165" s="127"/>
      <c r="AC165" s="128">
        <f t="shared" si="63"/>
        <v>0</v>
      </c>
      <c r="AD165" s="127"/>
      <c r="AE165" s="128">
        <f t="shared" si="64"/>
        <v>0</v>
      </c>
      <c r="AF165" s="127"/>
      <c r="AG165" s="128">
        <f t="shared" si="65"/>
        <v>0</v>
      </c>
      <c r="AH165" s="126"/>
      <c r="AI165" s="128">
        <f t="shared" si="66"/>
        <v>0</v>
      </c>
      <c r="AJ165" s="127"/>
      <c r="AK165" s="128">
        <f t="shared" si="67"/>
        <v>0</v>
      </c>
      <c r="AL165" s="127"/>
      <c r="AM165" s="128">
        <f t="shared" si="68"/>
        <v>0</v>
      </c>
      <c r="AN165" s="126"/>
      <c r="AO165" s="128">
        <f t="shared" si="69"/>
        <v>0</v>
      </c>
      <c r="AP165" s="127"/>
      <c r="AQ165" s="128">
        <f t="shared" si="70"/>
        <v>0</v>
      </c>
      <c r="AR165" s="127"/>
      <c r="AS165" s="128">
        <f t="shared" si="71"/>
        <v>0</v>
      </c>
      <c r="AT165" s="126"/>
      <c r="AU165" s="128">
        <f t="shared" si="72"/>
        <v>0</v>
      </c>
      <c r="AV165" s="126"/>
      <c r="AW165" s="128">
        <f t="shared" si="73"/>
        <v>0</v>
      </c>
      <c r="AX165" s="127"/>
      <c r="AY165" s="128">
        <f t="shared" si="74"/>
        <v>0</v>
      </c>
      <c r="AZ165" s="127"/>
      <c r="BA165" s="128">
        <f t="shared" si="75"/>
        <v>0</v>
      </c>
      <c r="BB165" s="126"/>
      <c r="BC165" s="128">
        <f t="shared" si="76"/>
        <v>0</v>
      </c>
      <c r="BD165" s="127"/>
      <c r="BE165" s="128">
        <f t="shared" si="77"/>
        <v>0</v>
      </c>
      <c r="BF165" s="127"/>
      <c r="BG165" s="128">
        <f t="shared" si="78"/>
        <v>0</v>
      </c>
      <c r="BH165" s="126">
        <v>1</v>
      </c>
      <c r="BI165" s="128">
        <f t="shared" si="79"/>
        <v>0</v>
      </c>
      <c r="BJ165" s="127"/>
      <c r="BK165" s="129">
        <f t="shared" si="80"/>
        <v>0</v>
      </c>
      <c r="BL165" s="121"/>
    </row>
    <row r="166" spans="1:64" ht="13.5" thickBot="1" x14ac:dyDescent="0.25">
      <c r="A166" s="111" t="s">
        <v>423</v>
      </c>
      <c r="B166" s="122" t="s">
        <v>424</v>
      </c>
      <c r="C166" s="83"/>
      <c r="D166" s="113">
        <f t="shared" si="81"/>
        <v>0</v>
      </c>
      <c r="E166" s="123" t="s">
        <v>76</v>
      </c>
      <c r="F166" s="124" t="s">
        <v>77</v>
      </c>
      <c r="G166" s="125" t="s">
        <v>78</v>
      </c>
      <c r="H166" s="126">
        <v>1</v>
      </c>
      <c r="I166" s="127">
        <f t="shared" si="82"/>
        <v>0</v>
      </c>
      <c r="J166" s="127"/>
      <c r="K166" s="128">
        <f t="shared" si="83"/>
        <v>0</v>
      </c>
      <c r="L166" s="129"/>
      <c r="M166" s="128">
        <f t="shared" si="84"/>
        <v>0</v>
      </c>
      <c r="N166" s="126"/>
      <c r="O166" s="128">
        <f t="shared" si="85"/>
        <v>0</v>
      </c>
      <c r="P166" s="127"/>
      <c r="Q166" s="128">
        <f t="shared" si="86"/>
        <v>0</v>
      </c>
      <c r="R166" s="127"/>
      <c r="S166" s="128">
        <f t="shared" si="58"/>
        <v>0</v>
      </c>
      <c r="T166" s="126"/>
      <c r="U166" s="128">
        <f t="shared" si="59"/>
        <v>0</v>
      </c>
      <c r="V166" s="127"/>
      <c r="W166" s="128">
        <f t="shared" si="60"/>
        <v>0</v>
      </c>
      <c r="X166" s="127"/>
      <c r="Y166" s="128">
        <f t="shared" si="61"/>
        <v>0</v>
      </c>
      <c r="Z166" s="126"/>
      <c r="AA166" s="128">
        <f t="shared" si="62"/>
        <v>0</v>
      </c>
      <c r="AB166" s="127"/>
      <c r="AC166" s="128">
        <f t="shared" si="63"/>
        <v>0</v>
      </c>
      <c r="AD166" s="127"/>
      <c r="AE166" s="128">
        <f t="shared" si="64"/>
        <v>0</v>
      </c>
      <c r="AF166" s="127"/>
      <c r="AG166" s="128">
        <f t="shared" si="65"/>
        <v>0</v>
      </c>
      <c r="AH166" s="126"/>
      <c r="AI166" s="128">
        <f t="shared" si="66"/>
        <v>0</v>
      </c>
      <c r="AJ166" s="127"/>
      <c r="AK166" s="128">
        <f t="shared" si="67"/>
        <v>0</v>
      </c>
      <c r="AL166" s="127"/>
      <c r="AM166" s="128">
        <f t="shared" si="68"/>
        <v>0</v>
      </c>
      <c r="AN166" s="126"/>
      <c r="AO166" s="128">
        <f t="shared" si="69"/>
        <v>0</v>
      </c>
      <c r="AP166" s="127"/>
      <c r="AQ166" s="128">
        <f t="shared" si="70"/>
        <v>0</v>
      </c>
      <c r="AR166" s="127"/>
      <c r="AS166" s="128">
        <f t="shared" si="71"/>
        <v>0</v>
      </c>
      <c r="AT166" s="126"/>
      <c r="AU166" s="128">
        <f t="shared" si="72"/>
        <v>0</v>
      </c>
      <c r="AV166" s="126"/>
      <c r="AW166" s="128">
        <f t="shared" si="73"/>
        <v>0</v>
      </c>
      <c r="AX166" s="127"/>
      <c r="AY166" s="128">
        <f t="shared" si="74"/>
        <v>0</v>
      </c>
      <c r="AZ166" s="127"/>
      <c r="BA166" s="128">
        <f t="shared" si="75"/>
        <v>0</v>
      </c>
      <c r="BB166" s="126"/>
      <c r="BC166" s="128">
        <f t="shared" si="76"/>
        <v>0</v>
      </c>
      <c r="BD166" s="127"/>
      <c r="BE166" s="128">
        <f t="shared" si="77"/>
        <v>0</v>
      </c>
      <c r="BF166" s="127"/>
      <c r="BG166" s="128">
        <f t="shared" si="78"/>
        <v>0</v>
      </c>
      <c r="BH166" s="126"/>
      <c r="BI166" s="128">
        <f t="shared" si="79"/>
        <v>0</v>
      </c>
      <c r="BJ166" s="127"/>
      <c r="BK166" s="129">
        <f t="shared" si="80"/>
        <v>0</v>
      </c>
      <c r="BL166" s="121"/>
    </row>
    <row r="167" spans="1:64" ht="13.5" thickBot="1" x14ac:dyDescent="0.25">
      <c r="A167" s="111" t="s">
        <v>425</v>
      </c>
      <c r="B167" s="122" t="s">
        <v>426</v>
      </c>
      <c r="C167" s="83"/>
      <c r="D167" s="113">
        <f t="shared" si="81"/>
        <v>0</v>
      </c>
      <c r="E167" s="123" t="s">
        <v>78</v>
      </c>
      <c r="F167" s="124" t="s">
        <v>77</v>
      </c>
      <c r="G167" s="125" t="s">
        <v>76</v>
      </c>
      <c r="H167" s="126"/>
      <c r="I167" s="127">
        <f t="shared" si="82"/>
        <v>0</v>
      </c>
      <c r="J167" s="127"/>
      <c r="K167" s="128">
        <f t="shared" si="83"/>
        <v>0</v>
      </c>
      <c r="L167" s="129"/>
      <c r="M167" s="128">
        <f t="shared" si="84"/>
        <v>0</v>
      </c>
      <c r="N167" s="126"/>
      <c r="O167" s="128">
        <f t="shared" si="85"/>
        <v>0</v>
      </c>
      <c r="P167" s="127"/>
      <c r="Q167" s="128">
        <f t="shared" si="86"/>
        <v>0</v>
      </c>
      <c r="R167" s="127"/>
      <c r="S167" s="128">
        <f t="shared" si="58"/>
        <v>0</v>
      </c>
      <c r="T167" s="126">
        <v>1</v>
      </c>
      <c r="U167" s="128">
        <f t="shared" si="59"/>
        <v>0</v>
      </c>
      <c r="V167" s="127"/>
      <c r="W167" s="128">
        <f t="shared" si="60"/>
        <v>0</v>
      </c>
      <c r="X167" s="127"/>
      <c r="Y167" s="128">
        <f t="shared" si="61"/>
        <v>0</v>
      </c>
      <c r="Z167" s="126"/>
      <c r="AA167" s="128">
        <f t="shared" si="62"/>
        <v>0</v>
      </c>
      <c r="AB167" s="127"/>
      <c r="AC167" s="128">
        <f t="shared" si="63"/>
        <v>0</v>
      </c>
      <c r="AD167" s="127"/>
      <c r="AE167" s="128">
        <f t="shared" si="64"/>
        <v>0</v>
      </c>
      <c r="AF167" s="127"/>
      <c r="AG167" s="128">
        <f t="shared" si="65"/>
        <v>0</v>
      </c>
      <c r="AH167" s="126"/>
      <c r="AI167" s="128">
        <f t="shared" si="66"/>
        <v>0</v>
      </c>
      <c r="AJ167" s="127"/>
      <c r="AK167" s="128">
        <f t="shared" si="67"/>
        <v>0</v>
      </c>
      <c r="AL167" s="127"/>
      <c r="AM167" s="128">
        <f t="shared" si="68"/>
        <v>0</v>
      </c>
      <c r="AN167" s="126"/>
      <c r="AO167" s="128">
        <f t="shared" si="69"/>
        <v>0</v>
      </c>
      <c r="AP167" s="127"/>
      <c r="AQ167" s="128">
        <f t="shared" si="70"/>
        <v>0</v>
      </c>
      <c r="AR167" s="127"/>
      <c r="AS167" s="128">
        <f t="shared" si="71"/>
        <v>0</v>
      </c>
      <c r="AT167" s="126"/>
      <c r="AU167" s="128">
        <f t="shared" si="72"/>
        <v>0</v>
      </c>
      <c r="AV167" s="126"/>
      <c r="AW167" s="128">
        <f t="shared" si="73"/>
        <v>0</v>
      </c>
      <c r="AX167" s="127"/>
      <c r="AY167" s="128">
        <f t="shared" si="74"/>
        <v>0</v>
      </c>
      <c r="AZ167" s="127"/>
      <c r="BA167" s="128">
        <f t="shared" si="75"/>
        <v>0</v>
      </c>
      <c r="BB167" s="126"/>
      <c r="BC167" s="128">
        <f t="shared" si="76"/>
        <v>0</v>
      </c>
      <c r="BD167" s="127"/>
      <c r="BE167" s="128">
        <f t="shared" si="77"/>
        <v>0</v>
      </c>
      <c r="BF167" s="127"/>
      <c r="BG167" s="128">
        <f t="shared" si="78"/>
        <v>0</v>
      </c>
      <c r="BH167" s="126"/>
      <c r="BI167" s="128">
        <f t="shared" si="79"/>
        <v>0</v>
      </c>
      <c r="BJ167" s="127"/>
      <c r="BK167" s="129">
        <f t="shared" si="80"/>
        <v>0</v>
      </c>
      <c r="BL167" s="121"/>
    </row>
    <row r="168" spans="1:64" ht="26.25" thickBot="1" x14ac:dyDescent="0.25">
      <c r="A168" s="111" t="s">
        <v>427</v>
      </c>
      <c r="B168" s="130" t="s">
        <v>428</v>
      </c>
      <c r="C168" s="83"/>
      <c r="D168" s="113">
        <f t="shared" si="81"/>
        <v>0</v>
      </c>
      <c r="E168" s="123" t="s">
        <v>76</v>
      </c>
      <c r="F168" s="124" t="s">
        <v>77</v>
      </c>
      <c r="G168" s="125" t="s">
        <v>78</v>
      </c>
      <c r="H168" s="126"/>
      <c r="I168" s="127">
        <f t="shared" si="82"/>
        <v>0</v>
      </c>
      <c r="J168" s="127"/>
      <c r="K168" s="128">
        <f t="shared" si="83"/>
        <v>0</v>
      </c>
      <c r="L168" s="129"/>
      <c r="M168" s="128">
        <f t="shared" si="84"/>
        <v>0</v>
      </c>
      <c r="N168" s="126">
        <v>1</v>
      </c>
      <c r="O168" s="128">
        <f t="shared" si="85"/>
        <v>0</v>
      </c>
      <c r="P168" s="127"/>
      <c r="Q168" s="128">
        <f t="shared" si="86"/>
        <v>0</v>
      </c>
      <c r="R168" s="127"/>
      <c r="S168" s="128">
        <f t="shared" si="58"/>
        <v>0</v>
      </c>
      <c r="T168" s="126"/>
      <c r="U168" s="128">
        <f t="shared" si="59"/>
        <v>0</v>
      </c>
      <c r="V168" s="127"/>
      <c r="W168" s="128">
        <f t="shared" si="60"/>
        <v>0</v>
      </c>
      <c r="X168" s="127"/>
      <c r="Y168" s="128">
        <f t="shared" si="61"/>
        <v>0</v>
      </c>
      <c r="Z168" s="126"/>
      <c r="AA168" s="128">
        <f t="shared" si="62"/>
        <v>0</v>
      </c>
      <c r="AB168" s="127"/>
      <c r="AC168" s="128">
        <f t="shared" si="63"/>
        <v>0</v>
      </c>
      <c r="AD168" s="127"/>
      <c r="AE168" s="128">
        <f t="shared" si="64"/>
        <v>0</v>
      </c>
      <c r="AF168" s="127"/>
      <c r="AG168" s="128">
        <f t="shared" si="65"/>
        <v>0</v>
      </c>
      <c r="AH168" s="126"/>
      <c r="AI168" s="128">
        <f t="shared" si="66"/>
        <v>0</v>
      </c>
      <c r="AJ168" s="127"/>
      <c r="AK168" s="128">
        <f t="shared" si="67"/>
        <v>0</v>
      </c>
      <c r="AL168" s="127"/>
      <c r="AM168" s="128">
        <f t="shared" si="68"/>
        <v>0</v>
      </c>
      <c r="AN168" s="126"/>
      <c r="AO168" s="128">
        <f t="shared" si="69"/>
        <v>0</v>
      </c>
      <c r="AP168" s="127"/>
      <c r="AQ168" s="128">
        <f t="shared" si="70"/>
        <v>0</v>
      </c>
      <c r="AR168" s="127"/>
      <c r="AS168" s="128">
        <f t="shared" si="71"/>
        <v>0</v>
      </c>
      <c r="AT168" s="126"/>
      <c r="AU168" s="128">
        <f t="shared" si="72"/>
        <v>0</v>
      </c>
      <c r="AV168" s="126"/>
      <c r="AW168" s="128">
        <f t="shared" si="73"/>
        <v>0</v>
      </c>
      <c r="AX168" s="127"/>
      <c r="AY168" s="128">
        <f t="shared" si="74"/>
        <v>0</v>
      </c>
      <c r="AZ168" s="127"/>
      <c r="BA168" s="128">
        <f t="shared" si="75"/>
        <v>0</v>
      </c>
      <c r="BB168" s="126"/>
      <c r="BC168" s="128">
        <f t="shared" si="76"/>
        <v>0</v>
      </c>
      <c r="BD168" s="127"/>
      <c r="BE168" s="128">
        <f t="shared" si="77"/>
        <v>0</v>
      </c>
      <c r="BF168" s="127"/>
      <c r="BG168" s="128">
        <f t="shared" si="78"/>
        <v>0</v>
      </c>
      <c r="BH168" s="126"/>
      <c r="BI168" s="128">
        <f t="shared" si="79"/>
        <v>0</v>
      </c>
      <c r="BJ168" s="127"/>
      <c r="BK168" s="129">
        <f t="shared" si="80"/>
        <v>0</v>
      </c>
      <c r="BL168" s="121"/>
    </row>
    <row r="169" spans="1:64" ht="13.5" thickBot="1" x14ac:dyDescent="0.25">
      <c r="A169" s="111" t="s">
        <v>429</v>
      </c>
      <c r="B169" s="122" t="s">
        <v>430</v>
      </c>
      <c r="C169" s="83"/>
      <c r="D169" s="113">
        <f t="shared" si="81"/>
        <v>0</v>
      </c>
      <c r="E169" s="123" t="s">
        <v>76</v>
      </c>
      <c r="F169" s="124" t="s">
        <v>77</v>
      </c>
      <c r="G169" s="125" t="s">
        <v>78</v>
      </c>
      <c r="H169" s="126"/>
      <c r="I169" s="127">
        <f t="shared" si="82"/>
        <v>0</v>
      </c>
      <c r="J169" s="127"/>
      <c r="K169" s="128">
        <f t="shared" si="83"/>
        <v>0</v>
      </c>
      <c r="L169" s="129"/>
      <c r="M169" s="128">
        <f t="shared" si="84"/>
        <v>0</v>
      </c>
      <c r="N169" s="126"/>
      <c r="O169" s="128">
        <f t="shared" si="85"/>
        <v>0</v>
      </c>
      <c r="P169" s="127"/>
      <c r="Q169" s="128">
        <f t="shared" si="86"/>
        <v>0</v>
      </c>
      <c r="R169" s="127"/>
      <c r="S169" s="128">
        <f t="shared" si="58"/>
        <v>0</v>
      </c>
      <c r="T169" s="126"/>
      <c r="U169" s="128">
        <f t="shared" si="59"/>
        <v>0</v>
      </c>
      <c r="V169" s="127"/>
      <c r="W169" s="128">
        <f t="shared" si="60"/>
        <v>0</v>
      </c>
      <c r="X169" s="127"/>
      <c r="Y169" s="128">
        <f t="shared" si="61"/>
        <v>0</v>
      </c>
      <c r="Z169" s="126"/>
      <c r="AA169" s="128">
        <f t="shared" si="62"/>
        <v>0</v>
      </c>
      <c r="AB169" s="127"/>
      <c r="AC169" s="128">
        <f t="shared" si="63"/>
        <v>0</v>
      </c>
      <c r="AD169" s="127"/>
      <c r="AE169" s="128">
        <f t="shared" si="64"/>
        <v>0</v>
      </c>
      <c r="AF169" s="127"/>
      <c r="AG169" s="128">
        <f t="shared" si="65"/>
        <v>0</v>
      </c>
      <c r="AH169" s="126"/>
      <c r="AI169" s="128">
        <f t="shared" si="66"/>
        <v>0</v>
      </c>
      <c r="AJ169" s="127"/>
      <c r="AK169" s="128">
        <f t="shared" si="67"/>
        <v>0</v>
      </c>
      <c r="AL169" s="127"/>
      <c r="AM169" s="128">
        <f t="shared" si="68"/>
        <v>0</v>
      </c>
      <c r="AN169" s="126"/>
      <c r="AO169" s="128">
        <f t="shared" si="69"/>
        <v>0</v>
      </c>
      <c r="AP169" s="127"/>
      <c r="AQ169" s="128">
        <f t="shared" si="70"/>
        <v>0</v>
      </c>
      <c r="AR169" s="127"/>
      <c r="AS169" s="128">
        <f t="shared" si="71"/>
        <v>0</v>
      </c>
      <c r="AT169" s="126">
        <v>1</v>
      </c>
      <c r="AU169" s="128">
        <f t="shared" si="72"/>
        <v>0</v>
      </c>
      <c r="AV169" s="126"/>
      <c r="AW169" s="128">
        <f t="shared" si="73"/>
        <v>0</v>
      </c>
      <c r="AX169" s="127"/>
      <c r="AY169" s="128">
        <f t="shared" si="74"/>
        <v>0</v>
      </c>
      <c r="AZ169" s="127"/>
      <c r="BA169" s="128">
        <f t="shared" si="75"/>
        <v>0</v>
      </c>
      <c r="BB169" s="126"/>
      <c r="BC169" s="128">
        <f t="shared" si="76"/>
        <v>0</v>
      </c>
      <c r="BD169" s="127"/>
      <c r="BE169" s="128">
        <f t="shared" si="77"/>
        <v>0</v>
      </c>
      <c r="BF169" s="127"/>
      <c r="BG169" s="128">
        <f t="shared" si="78"/>
        <v>0</v>
      </c>
      <c r="BH169" s="126"/>
      <c r="BI169" s="128">
        <f t="shared" si="79"/>
        <v>0</v>
      </c>
      <c r="BJ169" s="127"/>
      <c r="BK169" s="129">
        <f t="shared" si="80"/>
        <v>0</v>
      </c>
      <c r="BL169" s="121"/>
    </row>
    <row r="170" spans="1:64" ht="26.25" thickBot="1" x14ac:dyDescent="0.25">
      <c r="A170" s="111" t="s">
        <v>431</v>
      </c>
      <c r="B170" s="130" t="s">
        <v>432</v>
      </c>
      <c r="C170" s="83"/>
      <c r="D170" s="113">
        <f t="shared" si="81"/>
        <v>0</v>
      </c>
      <c r="E170" s="123" t="s">
        <v>76</v>
      </c>
      <c r="F170" s="124" t="s">
        <v>77</v>
      </c>
      <c r="G170" s="125" t="s">
        <v>78</v>
      </c>
      <c r="H170" s="126"/>
      <c r="I170" s="127">
        <f t="shared" si="82"/>
        <v>0</v>
      </c>
      <c r="J170" s="127"/>
      <c r="K170" s="128">
        <f t="shared" si="83"/>
        <v>0</v>
      </c>
      <c r="L170" s="129"/>
      <c r="M170" s="128">
        <f t="shared" si="84"/>
        <v>0</v>
      </c>
      <c r="N170" s="126"/>
      <c r="O170" s="128">
        <f t="shared" si="85"/>
        <v>0</v>
      </c>
      <c r="P170" s="127"/>
      <c r="Q170" s="128">
        <f t="shared" si="86"/>
        <v>0</v>
      </c>
      <c r="R170" s="127"/>
      <c r="S170" s="128">
        <f t="shared" si="58"/>
        <v>0</v>
      </c>
      <c r="T170" s="126"/>
      <c r="U170" s="128">
        <f t="shared" si="59"/>
        <v>0</v>
      </c>
      <c r="V170" s="127"/>
      <c r="W170" s="128">
        <f t="shared" si="60"/>
        <v>0</v>
      </c>
      <c r="X170" s="127"/>
      <c r="Y170" s="128">
        <f t="shared" si="61"/>
        <v>0</v>
      </c>
      <c r="Z170" s="126"/>
      <c r="AA170" s="128">
        <f t="shared" si="62"/>
        <v>0</v>
      </c>
      <c r="AB170" s="127">
        <v>1</v>
      </c>
      <c r="AC170" s="128">
        <f t="shared" si="63"/>
        <v>0</v>
      </c>
      <c r="AD170" s="127"/>
      <c r="AE170" s="128">
        <f t="shared" si="64"/>
        <v>0</v>
      </c>
      <c r="AF170" s="127"/>
      <c r="AG170" s="128">
        <f t="shared" si="65"/>
        <v>0</v>
      </c>
      <c r="AH170" s="126"/>
      <c r="AI170" s="128">
        <f t="shared" si="66"/>
        <v>0</v>
      </c>
      <c r="AJ170" s="127"/>
      <c r="AK170" s="128">
        <f t="shared" si="67"/>
        <v>0</v>
      </c>
      <c r="AL170" s="127"/>
      <c r="AM170" s="128">
        <f t="shared" si="68"/>
        <v>0</v>
      </c>
      <c r="AN170" s="126"/>
      <c r="AO170" s="128">
        <f t="shared" si="69"/>
        <v>0</v>
      </c>
      <c r="AP170" s="127"/>
      <c r="AQ170" s="128">
        <f t="shared" si="70"/>
        <v>0</v>
      </c>
      <c r="AR170" s="127"/>
      <c r="AS170" s="128">
        <f t="shared" si="71"/>
        <v>0</v>
      </c>
      <c r="AT170" s="126"/>
      <c r="AU170" s="128">
        <f t="shared" si="72"/>
        <v>0</v>
      </c>
      <c r="AV170" s="126"/>
      <c r="AW170" s="128">
        <f t="shared" si="73"/>
        <v>0</v>
      </c>
      <c r="AX170" s="127"/>
      <c r="AY170" s="128">
        <f t="shared" si="74"/>
        <v>0</v>
      </c>
      <c r="AZ170" s="127"/>
      <c r="BA170" s="128">
        <f t="shared" si="75"/>
        <v>0</v>
      </c>
      <c r="BB170" s="126"/>
      <c r="BC170" s="128">
        <f t="shared" si="76"/>
        <v>0</v>
      </c>
      <c r="BD170" s="127"/>
      <c r="BE170" s="128">
        <f t="shared" si="77"/>
        <v>0</v>
      </c>
      <c r="BF170" s="127"/>
      <c r="BG170" s="128">
        <f t="shared" si="78"/>
        <v>0</v>
      </c>
      <c r="BH170" s="126"/>
      <c r="BI170" s="128">
        <f t="shared" si="79"/>
        <v>0</v>
      </c>
      <c r="BJ170" s="127"/>
      <c r="BK170" s="129">
        <f t="shared" si="80"/>
        <v>0</v>
      </c>
      <c r="BL170" s="121"/>
    </row>
    <row r="171" spans="1:64" ht="13.5" thickBot="1" x14ac:dyDescent="0.25">
      <c r="A171" s="111" t="s">
        <v>433</v>
      </c>
      <c r="B171" s="122" t="s">
        <v>434</v>
      </c>
      <c r="C171" s="83"/>
      <c r="D171" s="113">
        <f t="shared" si="81"/>
        <v>0</v>
      </c>
      <c r="E171" s="123" t="s">
        <v>76</v>
      </c>
      <c r="F171" s="124" t="s">
        <v>77</v>
      </c>
      <c r="G171" s="125" t="s">
        <v>78</v>
      </c>
      <c r="H171" s="126"/>
      <c r="I171" s="127">
        <f t="shared" si="82"/>
        <v>0</v>
      </c>
      <c r="J171" s="127"/>
      <c r="K171" s="128">
        <f t="shared" si="83"/>
        <v>0</v>
      </c>
      <c r="L171" s="129"/>
      <c r="M171" s="128">
        <f t="shared" si="84"/>
        <v>0</v>
      </c>
      <c r="N171" s="126"/>
      <c r="O171" s="128">
        <f t="shared" si="85"/>
        <v>0</v>
      </c>
      <c r="P171" s="127"/>
      <c r="Q171" s="128">
        <f t="shared" si="86"/>
        <v>0</v>
      </c>
      <c r="R171" s="127"/>
      <c r="S171" s="128">
        <f t="shared" si="58"/>
        <v>0</v>
      </c>
      <c r="T171" s="126"/>
      <c r="U171" s="128">
        <f t="shared" si="59"/>
        <v>0</v>
      </c>
      <c r="V171" s="127"/>
      <c r="W171" s="128">
        <f t="shared" si="60"/>
        <v>0</v>
      </c>
      <c r="X171" s="127"/>
      <c r="Y171" s="128">
        <f t="shared" si="61"/>
        <v>0</v>
      </c>
      <c r="Z171" s="126"/>
      <c r="AA171" s="128">
        <f t="shared" si="62"/>
        <v>0</v>
      </c>
      <c r="AB171" s="127">
        <v>1</v>
      </c>
      <c r="AC171" s="128">
        <f t="shared" si="63"/>
        <v>0</v>
      </c>
      <c r="AD171" s="127"/>
      <c r="AE171" s="128">
        <f t="shared" si="64"/>
        <v>0</v>
      </c>
      <c r="AF171" s="127"/>
      <c r="AG171" s="128">
        <f t="shared" si="65"/>
        <v>0</v>
      </c>
      <c r="AH171" s="126"/>
      <c r="AI171" s="128">
        <f t="shared" si="66"/>
        <v>0</v>
      </c>
      <c r="AJ171" s="127"/>
      <c r="AK171" s="128">
        <f t="shared" si="67"/>
        <v>0</v>
      </c>
      <c r="AL171" s="127"/>
      <c r="AM171" s="128">
        <f t="shared" si="68"/>
        <v>0</v>
      </c>
      <c r="AN171" s="126"/>
      <c r="AO171" s="128">
        <f t="shared" si="69"/>
        <v>0</v>
      </c>
      <c r="AP171" s="127"/>
      <c r="AQ171" s="128">
        <f t="shared" si="70"/>
        <v>0</v>
      </c>
      <c r="AR171" s="127"/>
      <c r="AS171" s="128">
        <f t="shared" si="71"/>
        <v>0</v>
      </c>
      <c r="AT171" s="126"/>
      <c r="AU171" s="128">
        <f t="shared" si="72"/>
        <v>0</v>
      </c>
      <c r="AV171" s="126"/>
      <c r="AW171" s="128">
        <f t="shared" si="73"/>
        <v>0</v>
      </c>
      <c r="AX171" s="127"/>
      <c r="AY171" s="128">
        <f t="shared" si="74"/>
        <v>0</v>
      </c>
      <c r="AZ171" s="127"/>
      <c r="BA171" s="128">
        <f t="shared" si="75"/>
        <v>0</v>
      </c>
      <c r="BB171" s="126"/>
      <c r="BC171" s="128">
        <f t="shared" si="76"/>
        <v>0</v>
      </c>
      <c r="BD171" s="127"/>
      <c r="BE171" s="128">
        <f t="shared" si="77"/>
        <v>0</v>
      </c>
      <c r="BF171" s="127"/>
      <c r="BG171" s="128">
        <f t="shared" si="78"/>
        <v>0</v>
      </c>
      <c r="BH171" s="126"/>
      <c r="BI171" s="128">
        <f t="shared" si="79"/>
        <v>0</v>
      </c>
      <c r="BJ171" s="127"/>
      <c r="BK171" s="129">
        <f t="shared" si="80"/>
        <v>0</v>
      </c>
      <c r="BL171" s="121"/>
    </row>
    <row r="172" spans="1:64" ht="68.25" thickBot="1" x14ac:dyDescent="0.25">
      <c r="A172" s="111" t="s">
        <v>435</v>
      </c>
      <c r="B172" s="130" t="s">
        <v>436</v>
      </c>
      <c r="C172" s="83"/>
      <c r="D172" s="113">
        <f t="shared" si="81"/>
        <v>0</v>
      </c>
      <c r="E172" s="134" t="s">
        <v>437</v>
      </c>
      <c r="F172" s="124" t="s">
        <v>438</v>
      </c>
      <c r="G172" s="133" t="s">
        <v>439</v>
      </c>
      <c r="H172" s="126"/>
      <c r="I172" s="127">
        <f t="shared" si="82"/>
        <v>0</v>
      </c>
      <c r="J172" s="127"/>
      <c r="K172" s="128">
        <f t="shared" si="83"/>
        <v>0</v>
      </c>
      <c r="L172" s="129"/>
      <c r="M172" s="128">
        <f t="shared" si="84"/>
        <v>0</v>
      </c>
      <c r="N172" s="126"/>
      <c r="O172" s="128">
        <f t="shared" si="85"/>
        <v>0</v>
      </c>
      <c r="P172" s="127"/>
      <c r="Q172" s="128">
        <f t="shared" si="86"/>
        <v>0</v>
      </c>
      <c r="R172" s="127"/>
      <c r="S172" s="128">
        <f t="shared" si="58"/>
        <v>0</v>
      </c>
      <c r="T172" s="126"/>
      <c r="U172" s="128">
        <f t="shared" si="59"/>
        <v>0</v>
      </c>
      <c r="V172" s="127"/>
      <c r="W172" s="128">
        <f t="shared" si="60"/>
        <v>0</v>
      </c>
      <c r="X172" s="127"/>
      <c r="Y172" s="128">
        <f t="shared" si="61"/>
        <v>0</v>
      </c>
      <c r="Z172" s="126"/>
      <c r="AA172" s="128">
        <f t="shared" si="62"/>
        <v>0</v>
      </c>
      <c r="AB172" s="127"/>
      <c r="AC172" s="128">
        <f t="shared" si="63"/>
        <v>0</v>
      </c>
      <c r="AD172" s="127"/>
      <c r="AE172" s="128">
        <f t="shared" si="64"/>
        <v>0</v>
      </c>
      <c r="AF172" s="127"/>
      <c r="AG172" s="128">
        <f t="shared" si="65"/>
        <v>0</v>
      </c>
      <c r="AH172" s="126"/>
      <c r="AI172" s="128">
        <f t="shared" si="66"/>
        <v>0</v>
      </c>
      <c r="AJ172" s="127"/>
      <c r="AK172" s="128">
        <f t="shared" si="67"/>
        <v>0</v>
      </c>
      <c r="AL172" s="127"/>
      <c r="AM172" s="128">
        <f t="shared" si="68"/>
        <v>0</v>
      </c>
      <c r="AN172" s="126"/>
      <c r="AO172" s="128">
        <f t="shared" si="69"/>
        <v>0</v>
      </c>
      <c r="AP172" s="127"/>
      <c r="AQ172" s="128">
        <f t="shared" si="70"/>
        <v>0</v>
      </c>
      <c r="AR172" s="127">
        <v>1</v>
      </c>
      <c r="AS172" s="128">
        <f t="shared" si="71"/>
        <v>0</v>
      </c>
      <c r="AT172" s="126"/>
      <c r="AU172" s="128">
        <f t="shared" si="72"/>
        <v>0</v>
      </c>
      <c r="AV172" s="126"/>
      <c r="AW172" s="128">
        <f t="shared" si="73"/>
        <v>0</v>
      </c>
      <c r="AX172" s="127"/>
      <c r="AY172" s="128">
        <f t="shared" si="74"/>
        <v>0</v>
      </c>
      <c r="AZ172" s="127"/>
      <c r="BA172" s="128">
        <f t="shared" si="75"/>
        <v>0</v>
      </c>
      <c r="BB172" s="126"/>
      <c r="BC172" s="128">
        <f t="shared" si="76"/>
        <v>0</v>
      </c>
      <c r="BD172" s="127"/>
      <c r="BE172" s="128">
        <f t="shared" si="77"/>
        <v>0</v>
      </c>
      <c r="BF172" s="127"/>
      <c r="BG172" s="128">
        <f t="shared" si="78"/>
        <v>0</v>
      </c>
      <c r="BH172" s="126"/>
      <c r="BI172" s="128">
        <f t="shared" si="79"/>
        <v>0</v>
      </c>
      <c r="BJ172" s="127"/>
      <c r="BK172" s="129">
        <f t="shared" si="80"/>
        <v>0</v>
      </c>
      <c r="BL172" s="121"/>
    </row>
    <row r="173" spans="1:64" ht="13.5" thickBot="1" x14ac:dyDescent="0.25">
      <c r="A173" s="111" t="s">
        <v>440</v>
      </c>
      <c r="B173" s="122" t="s">
        <v>441</v>
      </c>
      <c r="C173" s="83"/>
      <c r="D173" s="113">
        <f t="shared" si="81"/>
        <v>0</v>
      </c>
      <c r="E173" s="123" t="s">
        <v>76</v>
      </c>
      <c r="F173" s="124" t="s">
        <v>77</v>
      </c>
      <c r="G173" s="125" t="s">
        <v>78</v>
      </c>
      <c r="H173" s="126"/>
      <c r="I173" s="127">
        <f t="shared" si="82"/>
        <v>0</v>
      </c>
      <c r="J173" s="127"/>
      <c r="K173" s="128">
        <f t="shared" si="83"/>
        <v>0</v>
      </c>
      <c r="L173" s="129"/>
      <c r="M173" s="128">
        <f t="shared" si="84"/>
        <v>0</v>
      </c>
      <c r="N173" s="126"/>
      <c r="O173" s="128">
        <f t="shared" si="85"/>
        <v>0</v>
      </c>
      <c r="P173" s="127"/>
      <c r="Q173" s="128">
        <f t="shared" si="86"/>
        <v>0</v>
      </c>
      <c r="R173" s="127"/>
      <c r="S173" s="128">
        <f t="shared" si="58"/>
        <v>0</v>
      </c>
      <c r="T173" s="126"/>
      <c r="U173" s="128">
        <f t="shared" si="59"/>
        <v>0</v>
      </c>
      <c r="V173" s="127"/>
      <c r="W173" s="128">
        <f t="shared" si="60"/>
        <v>0</v>
      </c>
      <c r="X173" s="127"/>
      <c r="Y173" s="128">
        <f t="shared" si="61"/>
        <v>0</v>
      </c>
      <c r="Z173" s="126"/>
      <c r="AA173" s="128">
        <f t="shared" si="62"/>
        <v>0</v>
      </c>
      <c r="AB173" s="127"/>
      <c r="AC173" s="128">
        <f t="shared" si="63"/>
        <v>0</v>
      </c>
      <c r="AD173" s="127"/>
      <c r="AE173" s="128">
        <f t="shared" si="64"/>
        <v>0</v>
      </c>
      <c r="AF173" s="127"/>
      <c r="AG173" s="128">
        <f t="shared" si="65"/>
        <v>0</v>
      </c>
      <c r="AH173" s="126"/>
      <c r="AI173" s="128">
        <f t="shared" si="66"/>
        <v>0</v>
      </c>
      <c r="AJ173" s="127"/>
      <c r="AK173" s="128">
        <f t="shared" si="67"/>
        <v>0</v>
      </c>
      <c r="AL173" s="127"/>
      <c r="AM173" s="128">
        <f t="shared" si="68"/>
        <v>0</v>
      </c>
      <c r="AN173" s="126"/>
      <c r="AO173" s="128">
        <f t="shared" si="69"/>
        <v>0</v>
      </c>
      <c r="AP173" s="127"/>
      <c r="AQ173" s="128">
        <f t="shared" si="70"/>
        <v>0</v>
      </c>
      <c r="AR173" s="127"/>
      <c r="AS173" s="128">
        <f t="shared" si="71"/>
        <v>0</v>
      </c>
      <c r="AT173" s="126"/>
      <c r="AU173" s="128">
        <f t="shared" si="72"/>
        <v>0</v>
      </c>
      <c r="AV173" s="126"/>
      <c r="AW173" s="128">
        <f t="shared" si="73"/>
        <v>0</v>
      </c>
      <c r="AX173" s="127">
        <v>1</v>
      </c>
      <c r="AY173" s="128">
        <f t="shared" si="74"/>
        <v>0</v>
      </c>
      <c r="AZ173" s="127"/>
      <c r="BA173" s="128">
        <f t="shared" si="75"/>
        <v>0</v>
      </c>
      <c r="BB173" s="126"/>
      <c r="BC173" s="128">
        <f t="shared" si="76"/>
        <v>0</v>
      </c>
      <c r="BD173" s="127"/>
      <c r="BE173" s="128">
        <f t="shared" si="77"/>
        <v>0</v>
      </c>
      <c r="BF173" s="127"/>
      <c r="BG173" s="128">
        <f t="shared" si="78"/>
        <v>0</v>
      </c>
      <c r="BH173" s="126"/>
      <c r="BI173" s="128">
        <f t="shared" si="79"/>
        <v>0</v>
      </c>
      <c r="BJ173" s="127"/>
      <c r="BK173" s="129">
        <f t="shared" si="80"/>
        <v>0</v>
      </c>
      <c r="BL173" s="121"/>
    </row>
    <row r="174" spans="1:64" ht="13.5" thickBot="1" x14ac:dyDescent="0.25">
      <c r="A174" s="111" t="s">
        <v>442</v>
      </c>
      <c r="B174" s="122" t="s">
        <v>443</v>
      </c>
      <c r="C174" s="83"/>
      <c r="D174" s="113">
        <f t="shared" si="81"/>
        <v>0</v>
      </c>
      <c r="E174" s="123" t="s">
        <v>76</v>
      </c>
      <c r="F174" s="124" t="s">
        <v>77</v>
      </c>
      <c r="G174" s="125" t="s">
        <v>78</v>
      </c>
      <c r="H174" s="126"/>
      <c r="I174" s="127">
        <f t="shared" si="82"/>
        <v>0</v>
      </c>
      <c r="J174" s="127"/>
      <c r="K174" s="128">
        <f t="shared" si="83"/>
        <v>0</v>
      </c>
      <c r="L174" s="129"/>
      <c r="M174" s="128">
        <f t="shared" si="84"/>
        <v>0</v>
      </c>
      <c r="N174" s="126"/>
      <c r="O174" s="128">
        <f t="shared" si="85"/>
        <v>0</v>
      </c>
      <c r="P174" s="127"/>
      <c r="Q174" s="128">
        <f t="shared" si="86"/>
        <v>0</v>
      </c>
      <c r="R174" s="127"/>
      <c r="S174" s="128">
        <f t="shared" si="58"/>
        <v>0</v>
      </c>
      <c r="T174" s="126"/>
      <c r="U174" s="128">
        <f t="shared" si="59"/>
        <v>0</v>
      </c>
      <c r="V174" s="127"/>
      <c r="W174" s="128">
        <f t="shared" si="60"/>
        <v>0</v>
      </c>
      <c r="X174" s="127"/>
      <c r="Y174" s="128">
        <f t="shared" si="61"/>
        <v>0</v>
      </c>
      <c r="Z174" s="126"/>
      <c r="AA174" s="128">
        <f t="shared" si="62"/>
        <v>0</v>
      </c>
      <c r="AB174" s="127"/>
      <c r="AC174" s="128">
        <f t="shared" si="63"/>
        <v>0</v>
      </c>
      <c r="AD174" s="127"/>
      <c r="AE174" s="128">
        <f t="shared" si="64"/>
        <v>0</v>
      </c>
      <c r="AF174" s="127"/>
      <c r="AG174" s="128">
        <f t="shared" si="65"/>
        <v>0</v>
      </c>
      <c r="AH174" s="126"/>
      <c r="AI174" s="128">
        <f t="shared" si="66"/>
        <v>0</v>
      </c>
      <c r="AJ174" s="127"/>
      <c r="AK174" s="128">
        <f t="shared" si="67"/>
        <v>0</v>
      </c>
      <c r="AL174" s="127"/>
      <c r="AM174" s="128">
        <f t="shared" si="68"/>
        <v>0</v>
      </c>
      <c r="AN174" s="126"/>
      <c r="AO174" s="128">
        <f t="shared" si="69"/>
        <v>0</v>
      </c>
      <c r="AP174" s="127"/>
      <c r="AQ174" s="128">
        <f t="shared" si="70"/>
        <v>0</v>
      </c>
      <c r="AR174" s="127"/>
      <c r="AS174" s="128">
        <f t="shared" si="71"/>
        <v>0</v>
      </c>
      <c r="AT174" s="126"/>
      <c r="AU174" s="128">
        <f t="shared" si="72"/>
        <v>0</v>
      </c>
      <c r="AV174" s="126"/>
      <c r="AW174" s="128">
        <f t="shared" si="73"/>
        <v>0</v>
      </c>
      <c r="AX174" s="127">
        <v>1</v>
      </c>
      <c r="AY174" s="128">
        <f t="shared" si="74"/>
        <v>0</v>
      </c>
      <c r="AZ174" s="127"/>
      <c r="BA174" s="128">
        <f t="shared" si="75"/>
        <v>0</v>
      </c>
      <c r="BB174" s="126"/>
      <c r="BC174" s="128">
        <f t="shared" si="76"/>
        <v>0</v>
      </c>
      <c r="BD174" s="127"/>
      <c r="BE174" s="128">
        <f t="shared" si="77"/>
        <v>0</v>
      </c>
      <c r="BF174" s="127"/>
      <c r="BG174" s="128">
        <f t="shared" si="78"/>
        <v>0</v>
      </c>
      <c r="BH174" s="126"/>
      <c r="BI174" s="128">
        <f t="shared" si="79"/>
        <v>0</v>
      </c>
      <c r="BJ174" s="127"/>
      <c r="BK174" s="129">
        <f t="shared" si="80"/>
        <v>0</v>
      </c>
      <c r="BL174" s="121"/>
    </row>
    <row r="175" spans="1:64" ht="13.5" thickBot="1" x14ac:dyDescent="0.25">
      <c r="A175" s="111" t="s">
        <v>444</v>
      </c>
      <c r="B175" s="122" t="s">
        <v>445</v>
      </c>
      <c r="C175" s="83"/>
      <c r="D175" s="113">
        <f t="shared" si="81"/>
        <v>0</v>
      </c>
      <c r="E175" s="123" t="s">
        <v>446</v>
      </c>
      <c r="F175" s="124" t="s">
        <v>438</v>
      </c>
      <c r="G175" s="125" t="s">
        <v>447</v>
      </c>
      <c r="H175" s="126"/>
      <c r="I175" s="127">
        <f t="shared" si="82"/>
        <v>0</v>
      </c>
      <c r="J175" s="127"/>
      <c r="K175" s="128">
        <f t="shared" si="83"/>
        <v>0</v>
      </c>
      <c r="L175" s="129"/>
      <c r="M175" s="128">
        <f t="shared" si="84"/>
        <v>0</v>
      </c>
      <c r="N175" s="126"/>
      <c r="O175" s="128">
        <f t="shared" si="85"/>
        <v>0</v>
      </c>
      <c r="P175" s="127"/>
      <c r="Q175" s="128">
        <f t="shared" si="86"/>
        <v>0</v>
      </c>
      <c r="R175" s="127"/>
      <c r="S175" s="128">
        <f t="shared" si="58"/>
        <v>0</v>
      </c>
      <c r="T175" s="126"/>
      <c r="U175" s="128">
        <f t="shared" si="59"/>
        <v>0</v>
      </c>
      <c r="V175" s="127"/>
      <c r="W175" s="128">
        <f t="shared" si="60"/>
        <v>0</v>
      </c>
      <c r="X175" s="127"/>
      <c r="Y175" s="128">
        <f t="shared" si="61"/>
        <v>0</v>
      </c>
      <c r="Z175" s="126"/>
      <c r="AA175" s="128">
        <f t="shared" si="62"/>
        <v>0</v>
      </c>
      <c r="AB175" s="127">
        <v>1</v>
      </c>
      <c r="AC175" s="128">
        <f t="shared" si="63"/>
        <v>0</v>
      </c>
      <c r="AD175" s="127"/>
      <c r="AE175" s="128">
        <f t="shared" si="64"/>
        <v>0</v>
      </c>
      <c r="AF175" s="127"/>
      <c r="AG175" s="128">
        <f t="shared" si="65"/>
        <v>0</v>
      </c>
      <c r="AH175" s="126"/>
      <c r="AI175" s="128">
        <f t="shared" si="66"/>
        <v>0</v>
      </c>
      <c r="AJ175" s="127"/>
      <c r="AK175" s="128">
        <f t="shared" si="67"/>
        <v>0</v>
      </c>
      <c r="AL175" s="127"/>
      <c r="AM175" s="128">
        <f t="shared" si="68"/>
        <v>0</v>
      </c>
      <c r="AN175" s="126"/>
      <c r="AO175" s="128">
        <f t="shared" si="69"/>
        <v>0</v>
      </c>
      <c r="AP175" s="127"/>
      <c r="AQ175" s="128">
        <f t="shared" si="70"/>
        <v>0</v>
      </c>
      <c r="AR175" s="127"/>
      <c r="AS175" s="128">
        <f t="shared" si="71"/>
        <v>0</v>
      </c>
      <c r="AT175" s="126"/>
      <c r="AU175" s="128">
        <f t="shared" si="72"/>
        <v>0</v>
      </c>
      <c r="AV175" s="126"/>
      <c r="AW175" s="128">
        <f t="shared" si="73"/>
        <v>0</v>
      </c>
      <c r="AX175" s="127"/>
      <c r="AY175" s="128">
        <f t="shared" si="74"/>
        <v>0</v>
      </c>
      <c r="AZ175" s="127"/>
      <c r="BA175" s="128">
        <f t="shared" si="75"/>
        <v>0</v>
      </c>
      <c r="BB175" s="126"/>
      <c r="BC175" s="128">
        <f t="shared" si="76"/>
        <v>0</v>
      </c>
      <c r="BD175" s="127"/>
      <c r="BE175" s="128">
        <f t="shared" si="77"/>
        <v>0</v>
      </c>
      <c r="BF175" s="127"/>
      <c r="BG175" s="128">
        <f t="shared" si="78"/>
        <v>0</v>
      </c>
      <c r="BH175" s="126"/>
      <c r="BI175" s="128">
        <f t="shared" si="79"/>
        <v>0</v>
      </c>
      <c r="BJ175" s="127"/>
      <c r="BK175" s="129">
        <f t="shared" si="80"/>
        <v>0</v>
      </c>
      <c r="BL175" s="121"/>
    </row>
    <row r="176" spans="1:64" ht="26.25" thickBot="1" x14ac:dyDescent="0.25">
      <c r="A176" s="111" t="s">
        <v>448</v>
      </c>
      <c r="B176" s="130" t="s">
        <v>449</v>
      </c>
      <c r="C176" s="83"/>
      <c r="D176" s="113">
        <f t="shared" si="81"/>
        <v>0</v>
      </c>
      <c r="E176" s="123" t="s">
        <v>447</v>
      </c>
      <c r="F176" s="124" t="s">
        <v>438</v>
      </c>
      <c r="G176" s="135" t="s">
        <v>446</v>
      </c>
      <c r="H176" s="126"/>
      <c r="I176" s="127">
        <f t="shared" si="82"/>
        <v>0</v>
      </c>
      <c r="J176" s="127"/>
      <c r="K176" s="128">
        <f t="shared" si="83"/>
        <v>0</v>
      </c>
      <c r="L176" s="129"/>
      <c r="M176" s="128">
        <f t="shared" si="84"/>
        <v>0</v>
      </c>
      <c r="N176" s="126"/>
      <c r="O176" s="128">
        <f t="shared" si="85"/>
        <v>0</v>
      </c>
      <c r="P176" s="127">
        <v>1</v>
      </c>
      <c r="Q176" s="128">
        <f t="shared" si="86"/>
        <v>0</v>
      </c>
      <c r="R176" s="127"/>
      <c r="S176" s="128">
        <f t="shared" si="58"/>
        <v>0</v>
      </c>
      <c r="T176" s="126"/>
      <c r="U176" s="128">
        <f t="shared" si="59"/>
        <v>0</v>
      </c>
      <c r="V176" s="127"/>
      <c r="W176" s="128">
        <f t="shared" si="60"/>
        <v>0</v>
      </c>
      <c r="X176" s="127"/>
      <c r="Y176" s="128">
        <f t="shared" si="61"/>
        <v>0</v>
      </c>
      <c r="Z176" s="126"/>
      <c r="AA176" s="128">
        <f t="shared" si="62"/>
        <v>0</v>
      </c>
      <c r="AB176" s="127"/>
      <c r="AC176" s="128">
        <f t="shared" si="63"/>
        <v>0</v>
      </c>
      <c r="AD176" s="127"/>
      <c r="AE176" s="128">
        <f t="shared" si="64"/>
        <v>0</v>
      </c>
      <c r="AF176" s="127"/>
      <c r="AG176" s="128">
        <f t="shared" si="65"/>
        <v>0</v>
      </c>
      <c r="AH176" s="126"/>
      <c r="AI176" s="128">
        <f t="shared" si="66"/>
        <v>0</v>
      </c>
      <c r="AJ176" s="127"/>
      <c r="AK176" s="128">
        <f t="shared" si="67"/>
        <v>0</v>
      </c>
      <c r="AL176" s="127"/>
      <c r="AM176" s="128">
        <f t="shared" si="68"/>
        <v>0</v>
      </c>
      <c r="AN176" s="126"/>
      <c r="AO176" s="128">
        <f t="shared" si="69"/>
        <v>0</v>
      </c>
      <c r="AP176" s="127"/>
      <c r="AQ176" s="128">
        <f t="shared" si="70"/>
        <v>0</v>
      </c>
      <c r="AR176" s="127"/>
      <c r="AS176" s="128">
        <f t="shared" si="71"/>
        <v>0</v>
      </c>
      <c r="AT176" s="126"/>
      <c r="AU176" s="128">
        <f t="shared" si="72"/>
        <v>0</v>
      </c>
      <c r="AV176" s="126"/>
      <c r="AW176" s="128">
        <f t="shared" si="73"/>
        <v>0</v>
      </c>
      <c r="AX176" s="127"/>
      <c r="AY176" s="128">
        <f t="shared" si="74"/>
        <v>0</v>
      </c>
      <c r="AZ176" s="127"/>
      <c r="BA176" s="128">
        <f t="shared" si="75"/>
        <v>0</v>
      </c>
      <c r="BB176" s="126"/>
      <c r="BC176" s="128">
        <f t="shared" si="76"/>
        <v>0</v>
      </c>
      <c r="BD176" s="127"/>
      <c r="BE176" s="128">
        <f t="shared" si="77"/>
        <v>0</v>
      </c>
      <c r="BF176" s="127"/>
      <c r="BG176" s="128">
        <f t="shared" si="78"/>
        <v>0</v>
      </c>
      <c r="BH176" s="126"/>
      <c r="BI176" s="128">
        <f t="shared" si="79"/>
        <v>0</v>
      </c>
      <c r="BJ176" s="127"/>
      <c r="BK176" s="129">
        <f t="shared" si="80"/>
        <v>0</v>
      </c>
      <c r="BL176" s="121"/>
    </row>
    <row r="177" spans="1:64" ht="13.5" thickBot="1" x14ac:dyDescent="0.25">
      <c r="A177" s="111" t="s">
        <v>450</v>
      </c>
      <c r="B177" s="122" t="s">
        <v>451</v>
      </c>
      <c r="C177" s="83"/>
      <c r="D177" s="113">
        <f t="shared" si="81"/>
        <v>0</v>
      </c>
      <c r="E177" s="123" t="s">
        <v>78</v>
      </c>
      <c r="F177" s="124" t="s">
        <v>77</v>
      </c>
      <c r="G177" s="125" t="s">
        <v>76</v>
      </c>
      <c r="H177" s="126"/>
      <c r="I177" s="127">
        <f t="shared" si="82"/>
        <v>0</v>
      </c>
      <c r="J177" s="127"/>
      <c r="K177" s="128">
        <f t="shared" si="83"/>
        <v>0</v>
      </c>
      <c r="L177" s="129"/>
      <c r="M177" s="128">
        <f t="shared" si="84"/>
        <v>0</v>
      </c>
      <c r="N177" s="126"/>
      <c r="O177" s="128">
        <f t="shared" si="85"/>
        <v>0</v>
      </c>
      <c r="P177" s="127"/>
      <c r="Q177" s="128">
        <f t="shared" si="86"/>
        <v>0</v>
      </c>
      <c r="R177" s="127"/>
      <c r="S177" s="128">
        <f t="shared" si="58"/>
        <v>0</v>
      </c>
      <c r="T177" s="126"/>
      <c r="U177" s="128">
        <f t="shared" si="59"/>
        <v>0</v>
      </c>
      <c r="V177" s="127"/>
      <c r="W177" s="128">
        <f t="shared" si="60"/>
        <v>0</v>
      </c>
      <c r="X177" s="127"/>
      <c r="Y177" s="128">
        <f t="shared" si="61"/>
        <v>0</v>
      </c>
      <c r="Z177" s="126"/>
      <c r="AA177" s="128">
        <f t="shared" si="62"/>
        <v>0</v>
      </c>
      <c r="AB177" s="127"/>
      <c r="AC177" s="128">
        <f t="shared" si="63"/>
        <v>0</v>
      </c>
      <c r="AD177" s="127"/>
      <c r="AE177" s="128">
        <f t="shared" si="64"/>
        <v>0</v>
      </c>
      <c r="AF177" s="127"/>
      <c r="AG177" s="128">
        <f t="shared" si="65"/>
        <v>0</v>
      </c>
      <c r="AH177" s="126"/>
      <c r="AI177" s="128">
        <f t="shared" si="66"/>
        <v>0</v>
      </c>
      <c r="AJ177" s="127"/>
      <c r="AK177" s="128">
        <f t="shared" si="67"/>
        <v>0</v>
      </c>
      <c r="AL177" s="127"/>
      <c r="AM177" s="128">
        <f t="shared" si="68"/>
        <v>0</v>
      </c>
      <c r="AN177" s="126"/>
      <c r="AO177" s="128">
        <f t="shared" si="69"/>
        <v>0</v>
      </c>
      <c r="AP177" s="127"/>
      <c r="AQ177" s="128">
        <f t="shared" si="70"/>
        <v>0</v>
      </c>
      <c r="AR177" s="127"/>
      <c r="AS177" s="128">
        <f t="shared" si="71"/>
        <v>0</v>
      </c>
      <c r="AT177" s="126"/>
      <c r="AU177" s="128">
        <f t="shared" si="72"/>
        <v>0</v>
      </c>
      <c r="AV177" s="126"/>
      <c r="AW177" s="128">
        <f t="shared" si="73"/>
        <v>0</v>
      </c>
      <c r="AX177" s="127"/>
      <c r="AY177" s="128">
        <f t="shared" si="74"/>
        <v>0</v>
      </c>
      <c r="AZ177" s="127"/>
      <c r="BA177" s="128">
        <f t="shared" si="75"/>
        <v>0</v>
      </c>
      <c r="BB177" s="126">
        <v>1</v>
      </c>
      <c r="BC177" s="128">
        <f t="shared" si="76"/>
        <v>0</v>
      </c>
      <c r="BD177" s="127"/>
      <c r="BE177" s="128">
        <f t="shared" si="77"/>
        <v>0</v>
      </c>
      <c r="BF177" s="127"/>
      <c r="BG177" s="128">
        <f t="shared" si="78"/>
        <v>0</v>
      </c>
      <c r="BH177" s="126"/>
      <c r="BI177" s="128">
        <f t="shared" si="79"/>
        <v>0</v>
      </c>
      <c r="BJ177" s="127"/>
      <c r="BK177" s="129">
        <f t="shared" si="80"/>
        <v>0</v>
      </c>
      <c r="BL177" s="121"/>
    </row>
    <row r="178" spans="1:64" ht="13.5" thickBot="1" x14ac:dyDescent="0.25">
      <c r="A178" s="111" t="s">
        <v>452</v>
      </c>
      <c r="B178" s="122" t="s">
        <v>453</v>
      </c>
      <c r="C178" s="83"/>
      <c r="D178" s="113">
        <f t="shared" si="81"/>
        <v>0</v>
      </c>
      <c r="E178" s="123" t="s">
        <v>76</v>
      </c>
      <c r="F178" s="124" t="s">
        <v>77</v>
      </c>
      <c r="G178" s="125" t="s">
        <v>78</v>
      </c>
      <c r="H178" s="126"/>
      <c r="I178" s="127">
        <f t="shared" si="82"/>
        <v>0</v>
      </c>
      <c r="J178" s="127"/>
      <c r="K178" s="128">
        <f t="shared" si="83"/>
        <v>0</v>
      </c>
      <c r="L178" s="129"/>
      <c r="M178" s="128">
        <f t="shared" si="84"/>
        <v>0</v>
      </c>
      <c r="N178" s="126"/>
      <c r="O178" s="128">
        <f t="shared" si="85"/>
        <v>0</v>
      </c>
      <c r="P178" s="127"/>
      <c r="Q178" s="128">
        <f t="shared" si="86"/>
        <v>0</v>
      </c>
      <c r="R178" s="127">
        <v>1</v>
      </c>
      <c r="S178" s="128">
        <f t="shared" si="58"/>
        <v>0</v>
      </c>
      <c r="T178" s="126"/>
      <c r="U178" s="128">
        <f t="shared" si="59"/>
        <v>0</v>
      </c>
      <c r="V178" s="127"/>
      <c r="W178" s="128">
        <f t="shared" si="60"/>
        <v>0</v>
      </c>
      <c r="X178" s="127"/>
      <c r="Y178" s="128">
        <f t="shared" si="61"/>
        <v>0</v>
      </c>
      <c r="Z178" s="126"/>
      <c r="AA178" s="128">
        <f t="shared" si="62"/>
        <v>0</v>
      </c>
      <c r="AB178" s="127"/>
      <c r="AC178" s="128">
        <f t="shared" si="63"/>
        <v>0</v>
      </c>
      <c r="AD178" s="127"/>
      <c r="AE178" s="128">
        <f t="shared" si="64"/>
        <v>0</v>
      </c>
      <c r="AF178" s="127"/>
      <c r="AG178" s="128">
        <f t="shared" si="65"/>
        <v>0</v>
      </c>
      <c r="AH178" s="126"/>
      <c r="AI178" s="128">
        <f t="shared" si="66"/>
        <v>0</v>
      </c>
      <c r="AJ178" s="127"/>
      <c r="AK178" s="128">
        <f t="shared" si="67"/>
        <v>0</v>
      </c>
      <c r="AL178" s="127"/>
      <c r="AM178" s="128">
        <f t="shared" si="68"/>
        <v>0</v>
      </c>
      <c r="AN178" s="126"/>
      <c r="AO178" s="128">
        <f t="shared" si="69"/>
        <v>0</v>
      </c>
      <c r="AP178" s="127"/>
      <c r="AQ178" s="128">
        <f t="shared" si="70"/>
        <v>0</v>
      </c>
      <c r="AR178" s="127"/>
      <c r="AS178" s="128">
        <f t="shared" si="71"/>
        <v>0</v>
      </c>
      <c r="AT178" s="126"/>
      <c r="AU178" s="128">
        <f t="shared" si="72"/>
        <v>0</v>
      </c>
      <c r="AV178" s="126"/>
      <c r="AW178" s="128">
        <f t="shared" si="73"/>
        <v>0</v>
      </c>
      <c r="AX178" s="127"/>
      <c r="AY178" s="128">
        <f t="shared" si="74"/>
        <v>0</v>
      </c>
      <c r="AZ178" s="127"/>
      <c r="BA178" s="128">
        <f t="shared" si="75"/>
        <v>0</v>
      </c>
      <c r="BB178" s="126"/>
      <c r="BC178" s="128">
        <f t="shared" si="76"/>
        <v>0</v>
      </c>
      <c r="BD178" s="127"/>
      <c r="BE178" s="128">
        <f t="shared" si="77"/>
        <v>0</v>
      </c>
      <c r="BF178" s="127"/>
      <c r="BG178" s="128">
        <f t="shared" si="78"/>
        <v>0</v>
      </c>
      <c r="BH178" s="126"/>
      <c r="BI178" s="128">
        <f t="shared" si="79"/>
        <v>0</v>
      </c>
      <c r="BJ178" s="127"/>
      <c r="BK178" s="129">
        <f t="shared" si="80"/>
        <v>0</v>
      </c>
      <c r="BL178" s="121"/>
    </row>
    <row r="179" spans="1:64" ht="13.5" thickBot="1" x14ac:dyDescent="0.25">
      <c r="A179" s="111" t="s">
        <v>454</v>
      </c>
      <c r="B179" s="122" t="s">
        <v>455</v>
      </c>
      <c r="C179" s="83"/>
      <c r="D179" s="113">
        <f t="shared" si="81"/>
        <v>0</v>
      </c>
      <c r="E179" s="123" t="s">
        <v>76</v>
      </c>
      <c r="F179" s="124" t="s">
        <v>77</v>
      </c>
      <c r="G179" s="125" t="s">
        <v>78</v>
      </c>
      <c r="H179" s="126"/>
      <c r="I179" s="127">
        <f t="shared" si="82"/>
        <v>0</v>
      </c>
      <c r="J179" s="127"/>
      <c r="K179" s="128">
        <f t="shared" si="83"/>
        <v>0</v>
      </c>
      <c r="L179" s="129"/>
      <c r="M179" s="128">
        <f t="shared" si="84"/>
        <v>0</v>
      </c>
      <c r="N179" s="126"/>
      <c r="O179" s="128">
        <f t="shared" si="85"/>
        <v>0</v>
      </c>
      <c r="P179" s="127"/>
      <c r="Q179" s="128">
        <f t="shared" si="86"/>
        <v>0</v>
      </c>
      <c r="R179" s="127"/>
      <c r="S179" s="128">
        <f t="shared" si="58"/>
        <v>0</v>
      </c>
      <c r="T179" s="126"/>
      <c r="U179" s="128">
        <f t="shared" si="59"/>
        <v>0</v>
      </c>
      <c r="V179" s="127"/>
      <c r="W179" s="128">
        <f t="shared" si="60"/>
        <v>0</v>
      </c>
      <c r="X179" s="127"/>
      <c r="Y179" s="128">
        <f t="shared" si="61"/>
        <v>0</v>
      </c>
      <c r="Z179" s="126"/>
      <c r="AA179" s="128">
        <f t="shared" si="62"/>
        <v>0</v>
      </c>
      <c r="AB179" s="127"/>
      <c r="AC179" s="128">
        <f t="shared" si="63"/>
        <v>0</v>
      </c>
      <c r="AD179" s="127"/>
      <c r="AE179" s="128">
        <f t="shared" si="64"/>
        <v>0</v>
      </c>
      <c r="AF179" s="127"/>
      <c r="AG179" s="128">
        <f t="shared" si="65"/>
        <v>0</v>
      </c>
      <c r="AH179" s="126"/>
      <c r="AI179" s="128">
        <f t="shared" si="66"/>
        <v>0</v>
      </c>
      <c r="AJ179" s="127"/>
      <c r="AK179" s="128">
        <f t="shared" si="67"/>
        <v>0</v>
      </c>
      <c r="AL179" s="127"/>
      <c r="AM179" s="128">
        <f t="shared" si="68"/>
        <v>0</v>
      </c>
      <c r="AN179" s="126"/>
      <c r="AO179" s="128">
        <f t="shared" si="69"/>
        <v>0</v>
      </c>
      <c r="AP179" s="127">
        <v>1</v>
      </c>
      <c r="AQ179" s="128">
        <f t="shared" si="70"/>
        <v>0</v>
      </c>
      <c r="AR179" s="127"/>
      <c r="AS179" s="128">
        <f t="shared" si="71"/>
        <v>0</v>
      </c>
      <c r="AT179" s="126"/>
      <c r="AU179" s="128">
        <f t="shared" si="72"/>
        <v>0</v>
      </c>
      <c r="AV179" s="126"/>
      <c r="AW179" s="128">
        <f t="shared" si="73"/>
        <v>0</v>
      </c>
      <c r="AX179" s="127"/>
      <c r="AY179" s="128">
        <f t="shared" si="74"/>
        <v>0</v>
      </c>
      <c r="AZ179" s="127"/>
      <c r="BA179" s="128">
        <f t="shared" si="75"/>
        <v>0</v>
      </c>
      <c r="BB179" s="126"/>
      <c r="BC179" s="128">
        <f t="shared" si="76"/>
        <v>0</v>
      </c>
      <c r="BD179" s="127"/>
      <c r="BE179" s="128">
        <f t="shared" si="77"/>
        <v>0</v>
      </c>
      <c r="BF179" s="127"/>
      <c r="BG179" s="128">
        <f t="shared" si="78"/>
        <v>0</v>
      </c>
      <c r="BH179" s="126"/>
      <c r="BI179" s="128">
        <f t="shared" si="79"/>
        <v>0</v>
      </c>
      <c r="BJ179" s="127"/>
      <c r="BK179" s="129">
        <f t="shared" si="80"/>
        <v>0</v>
      </c>
      <c r="BL179" s="121"/>
    </row>
    <row r="180" spans="1:64" ht="13.5" thickBot="1" x14ac:dyDescent="0.25">
      <c r="A180" s="111" t="s">
        <v>456</v>
      </c>
      <c r="B180" s="122" t="s">
        <v>457</v>
      </c>
      <c r="C180" s="83"/>
      <c r="D180" s="113">
        <f t="shared" si="81"/>
        <v>0</v>
      </c>
      <c r="E180" s="123" t="s">
        <v>78</v>
      </c>
      <c r="F180" s="124" t="s">
        <v>77</v>
      </c>
      <c r="G180" s="125" t="s">
        <v>76</v>
      </c>
      <c r="H180" s="126"/>
      <c r="I180" s="127">
        <f t="shared" si="82"/>
        <v>0</v>
      </c>
      <c r="J180" s="127"/>
      <c r="K180" s="128">
        <f t="shared" si="83"/>
        <v>0</v>
      </c>
      <c r="L180" s="129"/>
      <c r="M180" s="128">
        <f t="shared" si="84"/>
        <v>0</v>
      </c>
      <c r="N180" s="126"/>
      <c r="O180" s="128">
        <f t="shared" si="85"/>
        <v>0</v>
      </c>
      <c r="P180" s="127"/>
      <c r="Q180" s="128">
        <f t="shared" si="86"/>
        <v>0</v>
      </c>
      <c r="R180" s="127"/>
      <c r="S180" s="128">
        <f t="shared" si="58"/>
        <v>0</v>
      </c>
      <c r="T180" s="126"/>
      <c r="U180" s="128">
        <f t="shared" si="59"/>
        <v>0</v>
      </c>
      <c r="V180" s="127"/>
      <c r="W180" s="128">
        <f t="shared" si="60"/>
        <v>0</v>
      </c>
      <c r="X180" s="127"/>
      <c r="Y180" s="128">
        <f t="shared" si="61"/>
        <v>0</v>
      </c>
      <c r="Z180" s="126"/>
      <c r="AA180" s="128">
        <f t="shared" si="62"/>
        <v>0</v>
      </c>
      <c r="AB180" s="127"/>
      <c r="AC180" s="128">
        <f t="shared" si="63"/>
        <v>0</v>
      </c>
      <c r="AD180" s="127"/>
      <c r="AE180" s="128">
        <f t="shared" si="64"/>
        <v>0</v>
      </c>
      <c r="AF180" s="127"/>
      <c r="AG180" s="128">
        <f t="shared" si="65"/>
        <v>0</v>
      </c>
      <c r="AH180" s="126"/>
      <c r="AI180" s="128">
        <f t="shared" si="66"/>
        <v>0</v>
      </c>
      <c r="AJ180" s="127"/>
      <c r="AK180" s="128">
        <f t="shared" si="67"/>
        <v>0</v>
      </c>
      <c r="AL180" s="127"/>
      <c r="AM180" s="128">
        <f t="shared" si="68"/>
        <v>0</v>
      </c>
      <c r="AN180" s="126"/>
      <c r="AO180" s="128">
        <f t="shared" si="69"/>
        <v>0</v>
      </c>
      <c r="AP180" s="127"/>
      <c r="AQ180" s="128">
        <f t="shared" si="70"/>
        <v>0</v>
      </c>
      <c r="AR180" s="127"/>
      <c r="AS180" s="128">
        <f t="shared" si="71"/>
        <v>0</v>
      </c>
      <c r="AT180" s="126"/>
      <c r="AU180" s="128">
        <f t="shared" si="72"/>
        <v>0</v>
      </c>
      <c r="AV180" s="126"/>
      <c r="AW180" s="128">
        <f t="shared" si="73"/>
        <v>0</v>
      </c>
      <c r="AX180" s="127"/>
      <c r="AY180" s="128">
        <f t="shared" si="74"/>
        <v>0</v>
      </c>
      <c r="AZ180" s="127">
        <v>1</v>
      </c>
      <c r="BA180" s="128">
        <f t="shared" si="75"/>
        <v>0</v>
      </c>
      <c r="BB180" s="126"/>
      <c r="BC180" s="128">
        <f t="shared" si="76"/>
        <v>0</v>
      </c>
      <c r="BD180" s="127"/>
      <c r="BE180" s="128">
        <f t="shared" si="77"/>
        <v>0</v>
      </c>
      <c r="BF180" s="127"/>
      <c r="BG180" s="128">
        <f t="shared" si="78"/>
        <v>0</v>
      </c>
      <c r="BH180" s="126"/>
      <c r="BI180" s="128">
        <f t="shared" si="79"/>
        <v>0</v>
      </c>
      <c r="BJ180" s="127"/>
      <c r="BK180" s="129">
        <f t="shared" si="80"/>
        <v>0</v>
      </c>
      <c r="BL180" s="121"/>
    </row>
    <row r="181" spans="1:64" ht="13.5" thickBot="1" x14ac:dyDescent="0.25">
      <c r="A181" s="111" t="s">
        <v>458</v>
      </c>
      <c r="B181" s="122" t="s">
        <v>459</v>
      </c>
      <c r="C181" s="83"/>
      <c r="D181" s="113">
        <f t="shared" si="81"/>
        <v>0</v>
      </c>
      <c r="E181" s="123" t="s">
        <v>78</v>
      </c>
      <c r="F181" s="124" t="s">
        <v>77</v>
      </c>
      <c r="G181" s="125" t="s">
        <v>76</v>
      </c>
      <c r="H181" s="126"/>
      <c r="I181" s="127">
        <f t="shared" si="82"/>
        <v>0</v>
      </c>
      <c r="J181" s="127"/>
      <c r="K181" s="128">
        <f t="shared" si="83"/>
        <v>0</v>
      </c>
      <c r="L181" s="129"/>
      <c r="M181" s="128">
        <f t="shared" si="84"/>
        <v>0</v>
      </c>
      <c r="N181" s="126"/>
      <c r="O181" s="128">
        <f t="shared" si="85"/>
        <v>0</v>
      </c>
      <c r="P181" s="127">
        <v>1</v>
      </c>
      <c r="Q181" s="128">
        <f t="shared" si="86"/>
        <v>0</v>
      </c>
      <c r="R181" s="127"/>
      <c r="S181" s="128">
        <f t="shared" si="58"/>
        <v>0</v>
      </c>
      <c r="T181" s="126"/>
      <c r="U181" s="128">
        <f t="shared" si="59"/>
        <v>0</v>
      </c>
      <c r="V181" s="127"/>
      <c r="W181" s="128">
        <f t="shared" si="60"/>
        <v>0</v>
      </c>
      <c r="X181" s="127"/>
      <c r="Y181" s="128">
        <f t="shared" si="61"/>
        <v>0</v>
      </c>
      <c r="Z181" s="126"/>
      <c r="AA181" s="128">
        <f t="shared" si="62"/>
        <v>0</v>
      </c>
      <c r="AB181" s="127"/>
      <c r="AC181" s="128">
        <f t="shared" si="63"/>
        <v>0</v>
      </c>
      <c r="AD181" s="127"/>
      <c r="AE181" s="128">
        <f t="shared" si="64"/>
        <v>0</v>
      </c>
      <c r="AF181" s="127"/>
      <c r="AG181" s="128">
        <f t="shared" si="65"/>
        <v>0</v>
      </c>
      <c r="AH181" s="126"/>
      <c r="AI181" s="128">
        <f t="shared" si="66"/>
        <v>0</v>
      </c>
      <c r="AJ181" s="127"/>
      <c r="AK181" s="128">
        <f t="shared" si="67"/>
        <v>0</v>
      </c>
      <c r="AL181" s="127"/>
      <c r="AM181" s="128">
        <f t="shared" si="68"/>
        <v>0</v>
      </c>
      <c r="AN181" s="126"/>
      <c r="AO181" s="128">
        <f t="shared" si="69"/>
        <v>0</v>
      </c>
      <c r="AP181" s="127"/>
      <c r="AQ181" s="128">
        <f t="shared" si="70"/>
        <v>0</v>
      </c>
      <c r="AR181" s="127"/>
      <c r="AS181" s="128">
        <f t="shared" si="71"/>
        <v>0</v>
      </c>
      <c r="AT181" s="126"/>
      <c r="AU181" s="128">
        <f t="shared" si="72"/>
        <v>0</v>
      </c>
      <c r="AV181" s="126"/>
      <c r="AW181" s="128">
        <f t="shared" si="73"/>
        <v>0</v>
      </c>
      <c r="AX181" s="127"/>
      <c r="AY181" s="128">
        <f t="shared" si="74"/>
        <v>0</v>
      </c>
      <c r="AZ181" s="127"/>
      <c r="BA181" s="128">
        <f t="shared" si="75"/>
        <v>0</v>
      </c>
      <c r="BB181" s="126"/>
      <c r="BC181" s="128">
        <f t="shared" si="76"/>
        <v>0</v>
      </c>
      <c r="BD181" s="127"/>
      <c r="BE181" s="128">
        <f t="shared" si="77"/>
        <v>0</v>
      </c>
      <c r="BF181" s="127"/>
      <c r="BG181" s="128">
        <f t="shared" si="78"/>
        <v>0</v>
      </c>
      <c r="BH181" s="126"/>
      <c r="BI181" s="128">
        <f t="shared" si="79"/>
        <v>0</v>
      </c>
      <c r="BJ181" s="127"/>
      <c r="BK181" s="129">
        <f t="shared" si="80"/>
        <v>0</v>
      </c>
      <c r="BL181" s="121"/>
    </row>
    <row r="182" spans="1:64" ht="13.5" thickBot="1" x14ac:dyDescent="0.25">
      <c r="A182" s="111" t="s">
        <v>460</v>
      </c>
      <c r="B182" s="122" t="s">
        <v>461</v>
      </c>
      <c r="C182" s="83"/>
      <c r="D182" s="113">
        <f t="shared" si="81"/>
        <v>0</v>
      </c>
      <c r="E182" s="123" t="s">
        <v>446</v>
      </c>
      <c r="F182" s="124" t="s">
        <v>438</v>
      </c>
      <c r="G182" s="125" t="s">
        <v>447</v>
      </c>
      <c r="H182" s="126"/>
      <c r="I182" s="127">
        <f t="shared" si="82"/>
        <v>0</v>
      </c>
      <c r="J182" s="127"/>
      <c r="K182" s="128">
        <f t="shared" si="83"/>
        <v>0</v>
      </c>
      <c r="L182" s="129"/>
      <c r="M182" s="128">
        <f t="shared" si="84"/>
        <v>0</v>
      </c>
      <c r="N182" s="126"/>
      <c r="O182" s="128">
        <f t="shared" si="85"/>
        <v>0</v>
      </c>
      <c r="P182" s="127"/>
      <c r="Q182" s="128">
        <f t="shared" si="86"/>
        <v>0</v>
      </c>
      <c r="R182" s="127"/>
      <c r="S182" s="128">
        <f t="shared" si="58"/>
        <v>0</v>
      </c>
      <c r="T182" s="126"/>
      <c r="U182" s="128">
        <f t="shared" si="59"/>
        <v>0</v>
      </c>
      <c r="V182" s="127"/>
      <c r="W182" s="128">
        <f t="shared" si="60"/>
        <v>0</v>
      </c>
      <c r="X182" s="127"/>
      <c r="Y182" s="128">
        <f t="shared" si="61"/>
        <v>0</v>
      </c>
      <c r="Z182" s="126"/>
      <c r="AA182" s="128">
        <f t="shared" si="62"/>
        <v>0</v>
      </c>
      <c r="AB182" s="127"/>
      <c r="AC182" s="128">
        <f t="shared" si="63"/>
        <v>0</v>
      </c>
      <c r="AD182" s="127">
        <v>1</v>
      </c>
      <c r="AE182" s="128">
        <f t="shared" si="64"/>
        <v>0</v>
      </c>
      <c r="AF182" s="127"/>
      <c r="AG182" s="128">
        <f t="shared" si="65"/>
        <v>0</v>
      </c>
      <c r="AH182" s="126"/>
      <c r="AI182" s="128">
        <f t="shared" si="66"/>
        <v>0</v>
      </c>
      <c r="AJ182" s="127"/>
      <c r="AK182" s="128">
        <f t="shared" si="67"/>
        <v>0</v>
      </c>
      <c r="AL182" s="127"/>
      <c r="AM182" s="128">
        <f t="shared" si="68"/>
        <v>0</v>
      </c>
      <c r="AN182" s="126"/>
      <c r="AO182" s="128">
        <f t="shared" si="69"/>
        <v>0</v>
      </c>
      <c r="AP182" s="127"/>
      <c r="AQ182" s="128">
        <f t="shared" si="70"/>
        <v>0</v>
      </c>
      <c r="AR182" s="127"/>
      <c r="AS182" s="128">
        <f t="shared" si="71"/>
        <v>0</v>
      </c>
      <c r="AT182" s="126"/>
      <c r="AU182" s="128">
        <f t="shared" si="72"/>
        <v>0</v>
      </c>
      <c r="AV182" s="126"/>
      <c r="AW182" s="128">
        <f t="shared" si="73"/>
        <v>0</v>
      </c>
      <c r="AX182" s="127"/>
      <c r="AY182" s="128">
        <f t="shared" si="74"/>
        <v>0</v>
      </c>
      <c r="AZ182" s="127"/>
      <c r="BA182" s="128">
        <f t="shared" si="75"/>
        <v>0</v>
      </c>
      <c r="BB182" s="126"/>
      <c r="BC182" s="128">
        <f t="shared" si="76"/>
        <v>0</v>
      </c>
      <c r="BD182" s="127"/>
      <c r="BE182" s="128">
        <f t="shared" si="77"/>
        <v>0</v>
      </c>
      <c r="BF182" s="127"/>
      <c r="BG182" s="128">
        <f t="shared" si="78"/>
        <v>0</v>
      </c>
      <c r="BH182" s="126"/>
      <c r="BI182" s="128">
        <f t="shared" si="79"/>
        <v>0</v>
      </c>
      <c r="BJ182" s="127"/>
      <c r="BK182" s="129">
        <f t="shared" si="80"/>
        <v>0</v>
      </c>
      <c r="BL182" s="121"/>
    </row>
    <row r="183" spans="1:64" ht="13.5" thickBot="1" x14ac:dyDescent="0.25">
      <c r="A183" s="111" t="s">
        <v>462</v>
      </c>
      <c r="B183" s="122" t="s">
        <v>463</v>
      </c>
      <c r="C183" s="83"/>
      <c r="D183" s="113">
        <f t="shared" si="81"/>
        <v>0</v>
      </c>
      <c r="E183" s="123" t="s">
        <v>76</v>
      </c>
      <c r="F183" s="124" t="s">
        <v>77</v>
      </c>
      <c r="G183" s="125" t="s">
        <v>78</v>
      </c>
      <c r="H183" s="126"/>
      <c r="I183" s="127">
        <f t="shared" si="82"/>
        <v>0</v>
      </c>
      <c r="J183" s="127"/>
      <c r="K183" s="128">
        <f t="shared" si="83"/>
        <v>0</v>
      </c>
      <c r="L183" s="129"/>
      <c r="M183" s="128">
        <f t="shared" si="84"/>
        <v>0</v>
      </c>
      <c r="N183" s="126"/>
      <c r="O183" s="128">
        <f t="shared" si="85"/>
        <v>0</v>
      </c>
      <c r="P183" s="127"/>
      <c r="Q183" s="128">
        <f t="shared" si="86"/>
        <v>0</v>
      </c>
      <c r="R183" s="127"/>
      <c r="S183" s="128">
        <f t="shared" si="58"/>
        <v>0</v>
      </c>
      <c r="T183" s="126"/>
      <c r="U183" s="128">
        <f t="shared" si="59"/>
        <v>0</v>
      </c>
      <c r="V183" s="127"/>
      <c r="W183" s="128">
        <f t="shared" si="60"/>
        <v>0</v>
      </c>
      <c r="X183" s="127"/>
      <c r="Y183" s="128">
        <f t="shared" si="61"/>
        <v>0</v>
      </c>
      <c r="Z183" s="126"/>
      <c r="AA183" s="128">
        <f t="shared" si="62"/>
        <v>0</v>
      </c>
      <c r="AB183" s="127"/>
      <c r="AC183" s="128">
        <f t="shared" si="63"/>
        <v>0</v>
      </c>
      <c r="AD183" s="127"/>
      <c r="AE183" s="128">
        <f t="shared" si="64"/>
        <v>0</v>
      </c>
      <c r="AF183" s="127"/>
      <c r="AG183" s="128">
        <f t="shared" si="65"/>
        <v>0</v>
      </c>
      <c r="AH183" s="126">
        <v>1</v>
      </c>
      <c r="AI183" s="128">
        <f t="shared" si="66"/>
        <v>0</v>
      </c>
      <c r="AJ183" s="127"/>
      <c r="AK183" s="128">
        <f t="shared" si="67"/>
        <v>0</v>
      </c>
      <c r="AL183" s="127"/>
      <c r="AM183" s="128">
        <f t="shared" si="68"/>
        <v>0</v>
      </c>
      <c r="AN183" s="126"/>
      <c r="AO183" s="128">
        <f t="shared" si="69"/>
        <v>0</v>
      </c>
      <c r="AP183" s="127"/>
      <c r="AQ183" s="128">
        <f t="shared" si="70"/>
        <v>0</v>
      </c>
      <c r="AR183" s="127"/>
      <c r="AS183" s="128">
        <f t="shared" si="71"/>
        <v>0</v>
      </c>
      <c r="AT183" s="126"/>
      <c r="AU183" s="128">
        <f t="shared" si="72"/>
        <v>0</v>
      </c>
      <c r="AV183" s="126"/>
      <c r="AW183" s="128">
        <f t="shared" si="73"/>
        <v>0</v>
      </c>
      <c r="AX183" s="127"/>
      <c r="AY183" s="128">
        <f t="shared" si="74"/>
        <v>0</v>
      </c>
      <c r="AZ183" s="127"/>
      <c r="BA183" s="128">
        <f t="shared" si="75"/>
        <v>0</v>
      </c>
      <c r="BB183" s="126"/>
      <c r="BC183" s="128">
        <f t="shared" si="76"/>
        <v>0</v>
      </c>
      <c r="BD183" s="127"/>
      <c r="BE183" s="128">
        <f t="shared" si="77"/>
        <v>0</v>
      </c>
      <c r="BF183" s="127"/>
      <c r="BG183" s="128">
        <f t="shared" si="78"/>
        <v>0</v>
      </c>
      <c r="BH183" s="126"/>
      <c r="BI183" s="128">
        <f t="shared" si="79"/>
        <v>0</v>
      </c>
      <c r="BJ183" s="127"/>
      <c r="BK183" s="129">
        <f t="shared" si="80"/>
        <v>0</v>
      </c>
      <c r="BL183" s="121"/>
    </row>
    <row r="184" spans="1:64" ht="13.5" thickBot="1" x14ac:dyDescent="0.25">
      <c r="A184" s="111" t="s">
        <v>464</v>
      </c>
      <c r="B184" s="122" t="s">
        <v>465</v>
      </c>
      <c r="C184" s="83"/>
      <c r="D184" s="113">
        <f t="shared" si="81"/>
        <v>0</v>
      </c>
      <c r="E184" s="123" t="s">
        <v>78</v>
      </c>
      <c r="F184" s="124" t="s">
        <v>77</v>
      </c>
      <c r="G184" s="125" t="s">
        <v>76</v>
      </c>
      <c r="H184" s="126"/>
      <c r="I184" s="127">
        <f t="shared" si="82"/>
        <v>0</v>
      </c>
      <c r="J184" s="127"/>
      <c r="K184" s="128">
        <f t="shared" si="83"/>
        <v>0</v>
      </c>
      <c r="L184" s="129"/>
      <c r="M184" s="128">
        <f t="shared" si="84"/>
        <v>0</v>
      </c>
      <c r="N184" s="126"/>
      <c r="O184" s="128">
        <f t="shared" si="85"/>
        <v>0</v>
      </c>
      <c r="P184" s="127"/>
      <c r="Q184" s="128">
        <f t="shared" si="86"/>
        <v>0</v>
      </c>
      <c r="R184" s="127"/>
      <c r="S184" s="128">
        <f t="shared" si="58"/>
        <v>0</v>
      </c>
      <c r="T184" s="126"/>
      <c r="U184" s="128">
        <f t="shared" si="59"/>
        <v>0</v>
      </c>
      <c r="V184" s="127"/>
      <c r="W184" s="128">
        <f t="shared" si="60"/>
        <v>0</v>
      </c>
      <c r="X184" s="127">
        <v>1</v>
      </c>
      <c r="Y184" s="128">
        <f t="shared" si="61"/>
        <v>0</v>
      </c>
      <c r="Z184" s="126"/>
      <c r="AA184" s="128">
        <f t="shared" si="62"/>
        <v>0</v>
      </c>
      <c r="AB184" s="127"/>
      <c r="AC184" s="128">
        <f t="shared" si="63"/>
        <v>0</v>
      </c>
      <c r="AD184" s="127"/>
      <c r="AE184" s="128">
        <f t="shared" si="64"/>
        <v>0</v>
      </c>
      <c r="AF184" s="127"/>
      <c r="AG184" s="128">
        <f t="shared" si="65"/>
        <v>0</v>
      </c>
      <c r="AH184" s="126"/>
      <c r="AI184" s="128">
        <f t="shared" si="66"/>
        <v>0</v>
      </c>
      <c r="AJ184" s="127"/>
      <c r="AK184" s="128">
        <f t="shared" si="67"/>
        <v>0</v>
      </c>
      <c r="AL184" s="127"/>
      <c r="AM184" s="128">
        <f t="shared" si="68"/>
        <v>0</v>
      </c>
      <c r="AN184" s="126"/>
      <c r="AO184" s="128">
        <f t="shared" si="69"/>
        <v>0</v>
      </c>
      <c r="AP184" s="127"/>
      <c r="AQ184" s="128">
        <f t="shared" si="70"/>
        <v>0</v>
      </c>
      <c r="AR184" s="127"/>
      <c r="AS184" s="128">
        <f t="shared" si="71"/>
        <v>0</v>
      </c>
      <c r="AT184" s="126"/>
      <c r="AU184" s="128">
        <f t="shared" si="72"/>
        <v>0</v>
      </c>
      <c r="AV184" s="126"/>
      <c r="AW184" s="128">
        <f t="shared" si="73"/>
        <v>0</v>
      </c>
      <c r="AX184" s="127"/>
      <c r="AY184" s="128">
        <f t="shared" si="74"/>
        <v>0</v>
      </c>
      <c r="AZ184" s="127"/>
      <c r="BA184" s="128">
        <f t="shared" si="75"/>
        <v>0</v>
      </c>
      <c r="BB184" s="126"/>
      <c r="BC184" s="128">
        <f t="shared" si="76"/>
        <v>0</v>
      </c>
      <c r="BD184" s="127"/>
      <c r="BE184" s="128">
        <f t="shared" si="77"/>
        <v>0</v>
      </c>
      <c r="BF184" s="127"/>
      <c r="BG184" s="128">
        <f t="shared" si="78"/>
        <v>0</v>
      </c>
      <c r="BH184" s="126"/>
      <c r="BI184" s="128">
        <f t="shared" si="79"/>
        <v>0</v>
      </c>
      <c r="BJ184" s="127"/>
      <c r="BK184" s="129">
        <f t="shared" si="80"/>
        <v>0</v>
      </c>
      <c r="BL184" s="121"/>
    </row>
    <row r="185" spans="1:64" ht="13.5" thickBot="1" x14ac:dyDescent="0.25">
      <c r="A185" s="111" t="s">
        <v>466</v>
      </c>
      <c r="B185" s="122" t="s">
        <v>467</v>
      </c>
      <c r="C185" s="83"/>
      <c r="D185" s="113">
        <f t="shared" si="81"/>
        <v>0</v>
      </c>
      <c r="E185" s="123" t="s">
        <v>78</v>
      </c>
      <c r="F185" s="124" t="s">
        <v>77</v>
      </c>
      <c r="G185" s="125" t="s">
        <v>76</v>
      </c>
      <c r="H185" s="126"/>
      <c r="I185" s="127">
        <f t="shared" si="82"/>
        <v>0</v>
      </c>
      <c r="J185" s="127"/>
      <c r="K185" s="128">
        <f t="shared" si="83"/>
        <v>0</v>
      </c>
      <c r="L185" s="129">
        <v>1</v>
      </c>
      <c r="M185" s="128">
        <f t="shared" si="84"/>
        <v>0</v>
      </c>
      <c r="N185" s="126"/>
      <c r="O185" s="128">
        <f t="shared" si="85"/>
        <v>0</v>
      </c>
      <c r="P185" s="127"/>
      <c r="Q185" s="128">
        <f t="shared" si="86"/>
        <v>0</v>
      </c>
      <c r="R185" s="127"/>
      <c r="S185" s="128">
        <f t="shared" si="58"/>
        <v>0</v>
      </c>
      <c r="T185" s="126"/>
      <c r="U185" s="128">
        <f t="shared" si="59"/>
        <v>0</v>
      </c>
      <c r="V185" s="127"/>
      <c r="W185" s="128">
        <f t="shared" si="60"/>
        <v>0</v>
      </c>
      <c r="X185" s="127"/>
      <c r="Y185" s="128">
        <f t="shared" si="61"/>
        <v>0</v>
      </c>
      <c r="Z185" s="126"/>
      <c r="AA185" s="128">
        <f t="shared" si="62"/>
        <v>0</v>
      </c>
      <c r="AB185" s="127"/>
      <c r="AC185" s="128">
        <f t="shared" si="63"/>
        <v>0</v>
      </c>
      <c r="AD185" s="127"/>
      <c r="AE185" s="128">
        <f t="shared" si="64"/>
        <v>0</v>
      </c>
      <c r="AF185" s="127"/>
      <c r="AG185" s="128">
        <f t="shared" si="65"/>
        <v>0</v>
      </c>
      <c r="AH185" s="126"/>
      <c r="AI185" s="128">
        <f t="shared" si="66"/>
        <v>0</v>
      </c>
      <c r="AJ185" s="127"/>
      <c r="AK185" s="128">
        <f t="shared" si="67"/>
        <v>0</v>
      </c>
      <c r="AL185" s="127"/>
      <c r="AM185" s="128">
        <f t="shared" si="68"/>
        <v>0</v>
      </c>
      <c r="AN185" s="126"/>
      <c r="AO185" s="128">
        <f t="shared" si="69"/>
        <v>0</v>
      </c>
      <c r="AP185" s="127"/>
      <c r="AQ185" s="128">
        <f t="shared" si="70"/>
        <v>0</v>
      </c>
      <c r="AR185" s="127"/>
      <c r="AS185" s="128">
        <f t="shared" si="71"/>
        <v>0</v>
      </c>
      <c r="AT185" s="126"/>
      <c r="AU185" s="128">
        <f t="shared" si="72"/>
        <v>0</v>
      </c>
      <c r="AV185" s="126"/>
      <c r="AW185" s="128">
        <f t="shared" si="73"/>
        <v>0</v>
      </c>
      <c r="AX185" s="127"/>
      <c r="AY185" s="128">
        <f t="shared" si="74"/>
        <v>0</v>
      </c>
      <c r="AZ185" s="127"/>
      <c r="BA185" s="128">
        <f t="shared" si="75"/>
        <v>0</v>
      </c>
      <c r="BB185" s="126"/>
      <c r="BC185" s="128">
        <f t="shared" si="76"/>
        <v>0</v>
      </c>
      <c r="BD185" s="127"/>
      <c r="BE185" s="128">
        <f t="shared" si="77"/>
        <v>0</v>
      </c>
      <c r="BF185" s="127"/>
      <c r="BG185" s="128">
        <f t="shared" si="78"/>
        <v>0</v>
      </c>
      <c r="BH185" s="126"/>
      <c r="BI185" s="128">
        <f t="shared" si="79"/>
        <v>0</v>
      </c>
      <c r="BJ185" s="127"/>
      <c r="BK185" s="129">
        <f t="shared" si="80"/>
        <v>0</v>
      </c>
      <c r="BL185" s="121"/>
    </row>
    <row r="186" spans="1:64" ht="13.5" thickBot="1" x14ac:dyDescent="0.25">
      <c r="A186" s="111" t="s">
        <v>468</v>
      </c>
      <c r="B186" s="122" t="s">
        <v>469</v>
      </c>
      <c r="C186" s="83"/>
      <c r="D186" s="113">
        <f t="shared" si="81"/>
        <v>0</v>
      </c>
      <c r="E186" s="123" t="s">
        <v>78</v>
      </c>
      <c r="F186" s="124" t="s">
        <v>77</v>
      </c>
      <c r="G186" s="125" t="s">
        <v>76</v>
      </c>
      <c r="H186" s="126"/>
      <c r="I186" s="127">
        <f t="shared" si="82"/>
        <v>0</v>
      </c>
      <c r="J186" s="127"/>
      <c r="K186" s="128">
        <f t="shared" si="83"/>
        <v>0</v>
      </c>
      <c r="L186" s="129"/>
      <c r="M186" s="128">
        <f t="shared" si="84"/>
        <v>0</v>
      </c>
      <c r="N186" s="126"/>
      <c r="O186" s="128">
        <f t="shared" si="85"/>
        <v>0</v>
      </c>
      <c r="P186" s="127"/>
      <c r="Q186" s="128">
        <f t="shared" si="86"/>
        <v>0</v>
      </c>
      <c r="R186" s="127"/>
      <c r="S186" s="128">
        <f t="shared" si="58"/>
        <v>0</v>
      </c>
      <c r="T186" s="126"/>
      <c r="U186" s="128">
        <f t="shared" si="59"/>
        <v>0</v>
      </c>
      <c r="V186" s="127"/>
      <c r="W186" s="128">
        <f t="shared" si="60"/>
        <v>0</v>
      </c>
      <c r="X186" s="127"/>
      <c r="Y186" s="128">
        <f t="shared" si="61"/>
        <v>0</v>
      </c>
      <c r="Z186" s="126"/>
      <c r="AA186" s="128">
        <f t="shared" si="62"/>
        <v>0</v>
      </c>
      <c r="AB186" s="127"/>
      <c r="AC186" s="128">
        <f t="shared" si="63"/>
        <v>0</v>
      </c>
      <c r="AD186" s="127"/>
      <c r="AE186" s="128">
        <f t="shared" si="64"/>
        <v>0</v>
      </c>
      <c r="AF186" s="127"/>
      <c r="AG186" s="128">
        <f t="shared" si="65"/>
        <v>0</v>
      </c>
      <c r="AH186" s="126"/>
      <c r="AI186" s="128">
        <f t="shared" si="66"/>
        <v>0</v>
      </c>
      <c r="AJ186" s="127"/>
      <c r="AK186" s="128">
        <f t="shared" si="67"/>
        <v>0</v>
      </c>
      <c r="AL186" s="127">
        <v>1</v>
      </c>
      <c r="AM186" s="128">
        <f t="shared" si="68"/>
        <v>0</v>
      </c>
      <c r="AN186" s="126"/>
      <c r="AO186" s="128">
        <f t="shared" si="69"/>
        <v>0</v>
      </c>
      <c r="AP186" s="127"/>
      <c r="AQ186" s="128">
        <f t="shared" si="70"/>
        <v>0</v>
      </c>
      <c r="AR186" s="127"/>
      <c r="AS186" s="128">
        <f t="shared" si="71"/>
        <v>0</v>
      </c>
      <c r="AT186" s="126"/>
      <c r="AU186" s="128">
        <f t="shared" si="72"/>
        <v>0</v>
      </c>
      <c r="AV186" s="126"/>
      <c r="AW186" s="128">
        <f t="shared" si="73"/>
        <v>0</v>
      </c>
      <c r="AX186" s="127"/>
      <c r="AY186" s="128">
        <f t="shared" si="74"/>
        <v>0</v>
      </c>
      <c r="AZ186" s="127"/>
      <c r="BA186" s="128">
        <f t="shared" si="75"/>
        <v>0</v>
      </c>
      <c r="BB186" s="126"/>
      <c r="BC186" s="128">
        <f t="shared" si="76"/>
        <v>0</v>
      </c>
      <c r="BD186" s="127"/>
      <c r="BE186" s="128">
        <f t="shared" si="77"/>
        <v>0</v>
      </c>
      <c r="BF186" s="127"/>
      <c r="BG186" s="128">
        <f t="shared" si="78"/>
        <v>0</v>
      </c>
      <c r="BH186" s="126"/>
      <c r="BI186" s="128">
        <f t="shared" si="79"/>
        <v>0</v>
      </c>
      <c r="BJ186" s="127"/>
      <c r="BK186" s="129">
        <f t="shared" si="80"/>
        <v>0</v>
      </c>
      <c r="BL186" s="121"/>
    </row>
    <row r="187" spans="1:64" ht="13.5" thickBot="1" x14ac:dyDescent="0.25">
      <c r="A187" s="111" t="s">
        <v>470</v>
      </c>
      <c r="B187" s="122" t="s">
        <v>471</v>
      </c>
      <c r="C187" s="83"/>
      <c r="D187" s="113">
        <f t="shared" si="81"/>
        <v>0</v>
      </c>
      <c r="E187" s="123" t="s">
        <v>78</v>
      </c>
      <c r="F187" s="124" t="s">
        <v>77</v>
      </c>
      <c r="G187" s="125" t="s">
        <v>76</v>
      </c>
      <c r="H187" s="126"/>
      <c r="I187" s="127">
        <f t="shared" si="82"/>
        <v>0</v>
      </c>
      <c r="J187" s="127"/>
      <c r="K187" s="128">
        <f t="shared" si="83"/>
        <v>0</v>
      </c>
      <c r="L187" s="129"/>
      <c r="M187" s="128">
        <f t="shared" si="84"/>
        <v>0</v>
      </c>
      <c r="N187" s="126"/>
      <c r="O187" s="128">
        <f t="shared" si="85"/>
        <v>0</v>
      </c>
      <c r="P187" s="127"/>
      <c r="Q187" s="128">
        <f t="shared" si="86"/>
        <v>0</v>
      </c>
      <c r="R187" s="127"/>
      <c r="S187" s="128">
        <f t="shared" si="58"/>
        <v>0</v>
      </c>
      <c r="T187" s="126"/>
      <c r="U187" s="128">
        <f t="shared" si="59"/>
        <v>0</v>
      </c>
      <c r="V187" s="127"/>
      <c r="W187" s="128">
        <f t="shared" si="60"/>
        <v>0</v>
      </c>
      <c r="X187" s="127"/>
      <c r="Y187" s="128">
        <f t="shared" si="61"/>
        <v>0</v>
      </c>
      <c r="Z187" s="126"/>
      <c r="AA187" s="128">
        <f t="shared" si="62"/>
        <v>0</v>
      </c>
      <c r="AB187" s="127"/>
      <c r="AC187" s="128">
        <f t="shared" si="63"/>
        <v>0</v>
      </c>
      <c r="AD187" s="127"/>
      <c r="AE187" s="128">
        <f t="shared" si="64"/>
        <v>0</v>
      </c>
      <c r="AF187" s="127"/>
      <c r="AG187" s="128">
        <f t="shared" si="65"/>
        <v>0</v>
      </c>
      <c r="AH187" s="126"/>
      <c r="AI187" s="128">
        <f t="shared" si="66"/>
        <v>0</v>
      </c>
      <c r="AJ187" s="127"/>
      <c r="AK187" s="128">
        <f t="shared" si="67"/>
        <v>0</v>
      </c>
      <c r="AL187" s="127"/>
      <c r="AM187" s="128">
        <f t="shared" si="68"/>
        <v>0</v>
      </c>
      <c r="AN187" s="126"/>
      <c r="AO187" s="128">
        <f t="shared" si="69"/>
        <v>0</v>
      </c>
      <c r="AP187" s="127"/>
      <c r="AQ187" s="128">
        <f t="shared" si="70"/>
        <v>0</v>
      </c>
      <c r="AR187" s="127"/>
      <c r="AS187" s="128">
        <f t="shared" si="71"/>
        <v>0</v>
      </c>
      <c r="AT187" s="126"/>
      <c r="AU187" s="128">
        <f t="shared" si="72"/>
        <v>0</v>
      </c>
      <c r="AV187" s="126"/>
      <c r="AW187" s="128">
        <f t="shared" si="73"/>
        <v>0</v>
      </c>
      <c r="AX187" s="127"/>
      <c r="AY187" s="128">
        <f t="shared" si="74"/>
        <v>0</v>
      </c>
      <c r="AZ187" s="127">
        <v>1</v>
      </c>
      <c r="BA187" s="128">
        <f t="shared" si="75"/>
        <v>0</v>
      </c>
      <c r="BB187" s="126"/>
      <c r="BC187" s="128">
        <f t="shared" si="76"/>
        <v>0</v>
      </c>
      <c r="BD187" s="127"/>
      <c r="BE187" s="128">
        <f t="shared" si="77"/>
        <v>0</v>
      </c>
      <c r="BF187" s="127"/>
      <c r="BG187" s="128">
        <f t="shared" si="78"/>
        <v>0</v>
      </c>
      <c r="BH187" s="126"/>
      <c r="BI187" s="128">
        <f t="shared" si="79"/>
        <v>0</v>
      </c>
      <c r="BJ187" s="127"/>
      <c r="BK187" s="129">
        <f t="shared" si="80"/>
        <v>0</v>
      </c>
      <c r="BL187" s="121"/>
    </row>
    <row r="188" spans="1:64" ht="13.5" thickBot="1" x14ac:dyDescent="0.25">
      <c r="A188" s="111" t="s">
        <v>472</v>
      </c>
      <c r="B188" s="122" t="s">
        <v>473</v>
      </c>
      <c r="C188" s="83"/>
      <c r="D188" s="113">
        <f t="shared" si="81"/>
        <v>0</v>
      </c>
      <c r="E188" s="123" t="s">
        <v>78</v>
      </c>
      <c r="F188" s="124" t="s">
        <v>77</v>
      </c>
      <c r="G188" s="125" t="s">
        <v>76</v>
      </c>
      <c r="H188" s="126"/>
      <c r="I188" s="127">
        <f t="shared" si="82"/>
        <v>0</v>
      </c>
      <c r="J188" s="127"/>
      <c r="K188" s="128">
        <f t="shared" si="83"/>
        <v>0</v>
      </c>
      <c r="L188" s="129"/>
      <c r="M188" s="128">
        <f t="shared" si="84"/>
        <v>0</v>
      </c>
      <c r="N188" s="126"/>
      <c r="O188" s="128">
        <f t="shared" si="85"/>
        <v>0</v>
      </c>
      <c r="P188" s="127"/>
      <c r="Q188" s="128">
        <f t="shared" si="86"/>
        <v>0</v>
      </c>
      <c r="R188" s="127"/>
      <c r="S188" s="128">
        <f t="shared" si="58"/>
        <v>0</v>
      </c>
      <c r="T188" s="126"/>
      <c r="U188" s="128">
        <f t="shared" si="59"/>
        <v>0</v>
      </c>
      <c r="V188" s="127"/>
      <c r="W188" s="128">
        <f t="shared" si="60"/>
        <v>0</v>
      </c>
      <c r="X188" s="127"/>
      <c r="Y188" s="128">
        <f t="shared" si="61"/>
        <v>0</v>
      </c>
      <c r="Z188" s="126"/>
      <c r="AA188" s="128">
        <f t="shared" si="62"/>
        <v>0</v>
      </c>
      <c r="AB188" s="127"/>
      <c r="AC188" s="128">
        <f t="shared" si="63"/>
        <v>0</v>
      </c>
      <c r="AD188" s="127"/>
      <c r="AE188" s="128">
        <f t="shared" si="64"/>
        <v>0</v>
      </c>
      <c r="AF188" s="127"/>
      <c r="AG188" s="128">
        <f t="shared" si="65"/>
        <v>0</v>
      </c>
      <c r="AH188" s="126"/>
      <c r="AI188" s="128">
        <f t="shared" si="66"/>
        <v>0</v>
      </c>
      <c r="AJ188" s="127"/>
      <c r="AK188" s="128">
        <f t="shared" si="67"/>
        <v>0</v>
      </c>
      <c r="AL188" s="127"/>
      <c r="AM188" s="128">
        <f t="shared" si="68"/>
        <v>0</v>
      </c>
      <c r="AN188" s="126"/>
      <c r="AO188" s="128">
        <f t="shared" si="69"/>
        <v>0</v>
      </c>
      <c r="AP188" s="127"/>
      <c r="AQ188" s="128">
        <f t="shared" si="70"/>
        <v>0</v>
      </c>
      <c r="AR188" s="127"/>
      <c r="AS188" s="128">
        <f t="shared" si="71"/>
        <v>0</v>
      </c>
      <c r="AT188" s="126"/>
      <c r="AU188" s="128">
        <f t="shared" si="72"/>
        <v>0</v>
      </c>
      <c r="AV188" s="126"/>
      <c r="AW188" s="128">
        <f t="shared" si="73"/>
        <v>0</v>
      </c>
      <c r="AX188" s="127"/>
      <c r="AY188" s="128">
        <f t="shared" si="74"/>
        <v>0</v>
      </c>
      <c r="AZ188" s="127"/>
      <c r="BA188" s="128">
        <f t="shared" si="75"/>
        <v>0</v>
      </c>
      <c r="BB188" s="126"/>
      <c r="BC188" s="128">
        <f t="shared" si="76"/>
        <v>0</v>
      </c>
      <c r="BD188" s="127">
        <v>1</v>
      </c>
      <c r="BE188" s="128">
        <f t="shared" si="77"/>
        <v>0</v>
      </c>
      <c r="BF188" s="127"/>
      <c r="BG188" s="128">
        <f t="shared" si="78"/>
        <v>0</v>
      </c>
      <c r="BH188" s="126"/>
      <c r="BI188" s="128">
        <f t="shared" si="79"/>
        <v>0</v>
      </c>
      <c r="BJ188" s="127"/>
      <c r="BK188" s="129">
        <f t="shared" si="80"/>
        <v>0</v>
      </c>
      <c r="BL188" s="121"/>
    </row>
    <row r="189" spans="1:64" ht="26.25" thickBot="1" x14ac:dyDescent="0.25">
      <c r="A189" s="111" t="s">
        <v>474</v>
      </c>
      <c r="B189" s="130" t="s">
        <v>475</v>
      </c>
      <c r="C189" s="83"/>
      <c r="D189" s="113">
        <f t="shared" si="81"/>
        <v>0</v>
      </c>
      <c r="E189" s="123" t="s">
        <v>76</v>
      </c>
      <c r="F189" s="124" t="s">
        <v>77</v>
      </c>
      <c r="G189" s="125" t="s">
        <v>78</v>
      </c>
      <c r="H189" s="126"/>
      <c r="I189" s="127">
        <f t="shared" si="82"/>
        <v>0</v>
      </c>
      <c r="J189" s="127"/>
      <c r="K189" s="128">
        <f t="shared" si="83"/>
        <v>0</v>
      </c>
      <c r="L189" s="129"/>
      <c r="M189" s="128">
        <f t="shared" si="84"/>
        <v>0</v>
      </c>
      <c r="N189" s="126"/>
      <c r="O189" s="128">
        <f t="shared" si="85"/>
        <v>0</v>
      </c>
      <c r="P189" s="127"/>
      <c r="Q189" s="128">
        <f t="shared" si="86"/>
        <v>0</v>
      </c>
      <c r="R189" s="127"/>
      <c r="S189" s="128">
        <f t="shared" si="58"/>
        <v>0</v>
      </c>
      <c r="T189" s="126"/>
      <c r="U189" s="128">
        <f t="shared" si="59"/>
        <v>0</v>
      </c>
      <c r="V189" s="127"/>
      <c r="W189" s="128">
        <f t="shared" si="60"/>
        <v>0</v>
      </c>
      <c r="X189" s="127"/>
      <c r="Y189" s="128">
        <f t="shared" si="61"/>
        <v>0</v>
      </c>
      <c r="Z189" s="126"/>
      <c r="AA189" s="128">
        <f t="shared" si="62"/>
        <v>0</v>
      </c>
      <c r="AB189" s="127">
        <v>1</v>
      </c>
      <c r="AC189" s="128">
        <f t="shared" si="63"/>
        <v>0</v>
      </c>
      <c r="AD189" s="127"/>
      <c r="AE189" s="128">
        <f t="shared" si="64"/>
        <v>0</v>
      </c>
      <c r="AF189" s="127"/>
      <c r="AG189" s="128">
        <f t="shared" si="65"/>
        <v>0</v>
      </c>
      <c r="AH189" s="126"/>
      <c r="AI189" s="128">
        <f t="shared" si="66"/>
        <v>0</v>
      </c>
      <c r="AJ189" s="127"/>
      <c r="AK189" s="128">
        <f t="shared" si="67"/>
        <v>0</v>
      </c>
      <c r="AL189" s="127"/>
      <c r="AM189" s="128">
        <f t="shared" si="68"/>
        <v>0</v>
      </c>
      <c r="AN189" s="126"/>
      <c r="AO189" s="128">
        <f t="shared" si="69"/>
        <v>0</v>
      </c>
      <c r="AP189" s="127"/>
      <c r="AQ189" s="128">
        <f t="shared" si="70"/>
        <v>0</v>
      </c>
      <c r="AR189" s="127"/>
      <c r="AS189" s="128">
        <f t="shared" si="71"/>
        <v>0</v>
      </c>
      <c r="AT189" s="126"/>
      <c r="AU189" s="128">
        <f t="shared" si="72"/>
        <v>0</v>
      </c>
      <c r="AV189" s="126"/>
      <c r="AW189" s="128">
        <f t="shared" si="73"/>
        <v>0</v>
      </c>
      <c r="AX189" s="127"/>
      <c r="AY189" s="128">
        <f t="shared" si="74"/>
        <v>0</v>
      </c>
      <c r="AZ189" s="127"/>
      <c r="BA189" s="128">
        <f t="shared" si="75"/>
        <v>0</v>
      </c>
      <c r="BB189" s="126"/>
      <c r="BC189" s="128">
        <f t="shared" si="76"/>
        <v>0</v>
      </c>
      <c r="BD189" s="127"/>
      <c r="BE189" s="128">
        <f t="shared" si="77"/>
        <v>0</v>
      </c>
      <c r="BF189" s="127"/>
      <c r="BG189" s="128">
        <f t="shared" si="78"/>
        <v>0</v>
      </c>
      <c r="BH189" s="126"/>
      <c r="BI189" s="128">
        <f t="shared" si="79"/>
        <v>0</v>
      </c>
      <c r="BJ189" s="127"/>
      <c r="BK189" s="129">
        <f t="shared" si="80"/>
        <v>0</v>
      </c>
      <c r="BL189" s="121"/>
    </row>
    <row r="190" spans="1:64" ht="13.5" thickBot="1" x14ac:dyDescent="0.25">
      <c r="A190" s="111" t="s">
        <v>476</v>
      </c>
      <c r="B190" s="122" t="s">
        <v>477</v>
      </c>
      <c r="C190" s="83"/>
      <c r="D190" s="113">
        <f t="shared" si="81"/>
        <v>0</v>
      </c>
      <c r="E190" s="123" t="s">
        <v>76</v>
      </c>
      <c r="F190" s="124" t="s">
        <v>77</v>
      </c>
      <c r="G190" s="125" t="s">
        <v>78</v>
      </c>
      <c r="H190" s="126"/>
      <c r="I190" s="127">
        <f t="shared" si="82"/>
        <v>0</v>
      </c>
      <c r="J190" s="127"/>
      <c r="K190" s="128">
        <f t="shared" si="83"/>
        <v>0</v>
      </c>
      <c r="L190" s="129"/>
      <c r="M190" s="128">
        <f t="shared" si="84"/>
        <v>0</v>
      </c>
      <c r="N190" s="126"/>
      <c r="O190" s="128">
        <f t="shared" si="85"/>
        <v>0</v>
      </c>
      <c r="P190" s="127"/>
      <c r="Q190" s="128">
        <f t="shared" si="86"/>
        <v>0</v>
      </c>
      <c r="R190" s="127"/>
      <c r="S190" s="128">
        <f t="shared" si="58"/>
        <v>0</v>
      </c>
      <c r="T190" s="126"/>
      <c r="U190" s="128">
        <f t="shared" si="59"/>
        <v>0</v>
      </c>
      <c r="V190" s="127"/>
      <c r="W190" s="128">
        <f t="shared" si="60"/>
        <v>0</v>
      </c>
      <c r="X190" s="127"/>
      <c r="Y190" s="128">
        <f t="shared" si="61"/>
        <v>0</v>
      </c>
      <c r="Z190" s="126"/>
      <c r="AA190" s="128">
        <f t="shared" si="62"/>
        <v>0</v>
      </c>
      <c r="AB190" s="127"/>
      <c r="AC190" s="128">
        <f t="shared" si="63"/>
        <v>0</v>
      </c>
      <c r="AD190" s="127"/>
      <c r="AE190" s="128">
        <f t="shared" si="64"/>
        <v>0</v>
      </c>
      <c r="AF190" s="127"/>
      <c r="AG190" s="128">
        <f t="shared" si="65"/>
        <v>0</v>
      </c>
      <c r="AH190" s="126"/>
      <c r="AI190" s="128">
        <f t="shared" si="66"/>
        <v>0</v>
      </c>
      <c r="AJ190" s="127">
        <v>1</v>
      </c>
      <c r="AK190" s="128">
        <f t="shared" si="67"/>
        <v>0</v>
      </c>
      <c r="AL190" s="127"/>
      <c r="AM190" s="128">
        <f t="shared" si="68"/>
        <v>0</v>
      </c>
      <c r="AN190" s="126"/>
      <c r="AO190" s="128">
        <f t="shared" si="69"/>
        <v>0</v>
      </c>
      <c r="AP190" s="127"/>
      <c r="AQ190" s="128">
        <f t="shared" si="70"/>
        <v>0</v>
      </c>
      <c r="AR190" s="127"/>
      <c r="AS190" s="128">
        <f t="shared" si="71"/>
        <v>0</v>
      </c>
      <c r="AT190" s="126"/>
      <c r="AU190" s="128">
        <f t="shared" si="72"/>
        <v>0</v>
      </c>
      <c r="AV190" s="126"/>
      <c r="AW190" s="128">
        <f t="shared" si="73"/>
        <v>0</v>
      </c>
      <c r="AX190" s="127"/>
      <c r="AY190" s="128">
        <f t="shared" si="74"/>
        <v>0</v>
      </c>
      <c r="AZ190" s="127"/>
      <c r="BA190" s="128">
        <f t="shared" si="75"/>
        <v>0</v>
      </c>
      <c r="BB190" s="126"/>
      <c r="BC190" s="128">
        <f t="shared" si="76"/>
        <v>0</v>
      </c>
      <c r="BD190" s="127"/>
      <c r="BE190" s="128">
        <f t="shared" si="77"/>
        <v>0</v>
      </c>
      <c r="BF190" s="127"/>
      <c r="BG190" s="128">
        <f t="shared" si="78"/>
        <v>0</v>
      </c>
      <c r="BH190" s="126"/>
      <c r="BI190" s="128">
        <f t="shared" si="79"/>
        <v>0</v>
      </c>
      <c r="BJ190" s="127"/>
      <c r="BK190" s="129">
        <f t="shared" si="80"/>
        <v>0</v>
      </c>
      <c r="BL190" s="121"/>
    </row>
    <row r="191" spans="1:64" ht="13.5" thickBot="1" x14ac:dyDescent="0.25">
      <c r="A191" s="111" t="s">
        <v>478</v>
      </c>
      <c r="B191" s="122" t="s">
        <v>479</v>
      </c>
      <c r="C191" s="83"/>
      <c r="D191" s="113">
        <f t="shared" si="81"/>
        <v>0</v>
      </c>
      <c r="E191" s="123" t="s">
        <v>76</v>
      </c>
      <c r="F191" s="124" t="s">
        <v>77</v>
      </c>
      <c r="G191" s="125" t="s">
        <v>78</v>
      </c>
      <c r="H191" s="126"/>
      <c r="I191" s="127">
        <f t="shared" si="82"/>
        <v>0</v>
      </c>
      <c r="J191" s="127"/>
      <c r="K191" s="128">
        <f t="shared" si="83"/>
        <v>0</v>
      </c>
      <c r="L191" s="129"/>
      <c r="M191" s="128">
        <f t="shared" si="84"/>
        <v>0</v>
      </c>
      <c r="N191" s="126">
        <v>1</v>
      </c>
      <c r="O191" s="128">
        <f t="shared" si="85"/>
        <v>0</v>
      </c>
      <c r="P191" s="127"/>
      <c r="Q191" s="128">
        <f t="shared" si="86"/>
        <v>0</v>
      </c>
      <c r="R191" s="127"/>
      <c r="S191" s="128">
        <f t="shared" si="58"/>
        <v>0</v>
      </c>
      <c r="T191" s="126"/>
      <c r="U191" s="128">
        <f t="shared" si="59"/>
        <v>0</v>
      </c>
      <c r="V191" s="127"/>
      <c r="W191" s="128">
        <f t="shared" si="60"/>
        <v>0</v>
      </c>
      <c r="X191" s="127"/>
      <c r="Y191" s="128">
        <f t="shared" si="61"/>
        <v>0</v>
      </c>
      <c r="Z191" s="126"/>
      <c r="AA191" s="128">
        <f t="shared" si="62"/>
        <v>0</v>
      </c>
      <c r="AB191" s="127"/>
      <c r="AC191" s="128">
        <f t="shared" si="63"/>
        <v>0</v>
      </c>
      <c r="AD191" s="127"/>
      <c r="AE191" s="128">
        <f t="shared" si="64"/>
        <v>0</v>
      </c>
      <c r="AF191" s="127"/>
      <c r="AG191" s="128">
        <f t="shared" si="65"/>
        <v>0</v>
      </c>
      <c r="AH191" s="126"/>
      <c r="AI191" s="128">
        <f t="shared" si="66"/>
        <v>0</v>
      </c>
      <c r="AJ191" s="127"/>
      <c r="AK191" s="128">
        <f t="shared" si="67"/>
        <v>0</v>
      </c>
      <c r="AL191" s="127"/>
      <c r="AM191" s="128">
        <f t="shared" si="68"/>
        <v>0</v>
      </c>
      <c r="AN191" s="126"/>
      <c r="AO191" s="128">
        <f t="shared" si="69"/>
        <v>0</v>
      </c>
      <c r="AP191" s="127"/>
      <c r="AQ191" s="128">
        <f t="shared" si="70"/>
        <v>0</v>
      </c>
      <c r="AR191" s="127"/>
      <c r="AS191" s="128">
        <f t="shared" si="71"/>
        <v>0</v>
      </c>
      <c r="AT191" s="126"/>
      <c r="AU191" s="128">
        <f t="shared" si="72"/>
        <v>0</v>
      </c>
      <c r="AV191" s="126"/>
      <c r="AW191" s="128">
        <f t="shared" si="73"/>
        <v>0</v>
      </c>
      <c r="AX191" s="127"/>
      <c r="AY191" s="128">
        <f t="shared" si="74"/>
        <v>0</v>
      </c>
      <c r="AZ191" s="127"/>
      <c r="BA191" s="128">
        <f t="shared" si="75"/>
        <v>0</v>
      </c>
      <c r="BB191" s="126"/>
      <c r="BC191" s="128">
        <f t="shared" si="76"/>
        <v>0</v>
      </c>
      <c r="BD191" s="127"/>
      <c r="BE191" s="128">
        <f t="shared" si="77"/>
        <v>0</v>
      </c>
      <c r="BF191" s="127"/>
      <c r="BG191" s="128">
        <f t="shared" si="78"/>
        <v>0</v>
      </c>
      <c r="BH191" s="126"/>
      <c r="BI191" s="128">
        <f t="shared" si="79"/>
        <v>0</v>
      </c>
      <c r="BJ191" s="127"/>
      <c r="BK191" s="129">
        <f t="shared" si="80"/>
        <v>0</v>
      </c>
      <c r="BL191" s="121"/>
    </row>
    <row r="192" spans="1:64" ht="13.5" thickBot="1" x14ac:dyDescent="0.25">
      <c r="A192" s="111" t="s">
        <v>480</v>
      </c>
      <c r="B192" s="122" t="s">
        <v>481</v>
      </c>
      <c r="C192" s="83"/>
      <c r="D192" s="113">
        <f t="shared" si="81"/>
        <v>0</v>
      </c>
      <c r="E192" s="123" t="s">
        <v>78</v>
      </c>
      <c r="F192" s="124" t="s">
        <v>77</v>
      </c>
      <c r="G192" s="125" t="s">
        <v>76</v>
      </c>
      <c r="H192" s="126"/>
      <c r="I192" s="127">
        <f t="shared" si="82"/>
        <v>0</v>
      </c>
      <c r="J192" s="127"/>
      <c r="K192" s="128">
        <f t="shared" si="83"/>
        <v>0</v>
      </c>
      <c r="L192" s="129"/>
      <c r="M192" s="128">
        <f t="shared" si="84"/>
        <v>0</v>
      </c>
      <c r="N192" s="126"/>
      <c r="O192" s="128">
        <f t="shared" si="85"/>
        <v>0</v>
      </c>
      <c r="P192" s="127"/>
      <c r="Q192" s="128">
        <f t="shared" si="86"/>
        <v>0</v>
      </c>
      <c r="R192" s="127"/>
      <c r="S192" s="128">
        <f t="shared" si="58"/>
        <v>0</v>
      </c>
      <c r="T192" s="126"/>
      <c r="U192" s="128">
        <f t="shared" si="59"/>
        <v>0</v>
      </c>
      <c r="V192" s="127"/>
      <c r="W192" s="128">
        <f t="shared" si="60"/>
        <v>0</v>
      </c>
      <c r="X192" s="127"/>
      <c r="Y192" s="128">
        <f t="shared" si="61"/>
        <v>0</v>
      </c>
      <c r="Z192" s="126"/>
      <c r="AA192" s="128">
        <f t="shared" si="62"/>
        <v>0</v>
      </c>
      <c r="AB192" s="127"/>
      <c r="AC192" s="128">
        <f t="shared" si="63"/>
        <v>0</v>
      </c>
      <c r="AD192" s="127"/>
      <c r="AE192" s="128">
        <f t="shared" si="64"/>
        <v>0</v>
      </c>
      <c r="AF192" s="127"/>
      <c r="AG192" s="128">
        <f t="shared" si="65"/>
        <v>0</v>
      </c>
      <c r="AH192" s="126"/>
      <c r="AI192" s="128">
        <f t="shared" si="66"/>
        <v>0</v>
      </c>
      <c r="AJ192" s="127"/>
      <c r="AK192" s="128">
        <f t="shared" si="67"/>
        <v>0</v>
      </c>
      <c r="AL192" s="127"/>
      <c r="AM192" s="128">
        <f t="shared" si="68"/>
        <v>0</v>
      </c>
      <c r="AN192" s="126"/>
      <c r="AO192" s="128">
        <f t="shared" si="69"/>
        <v>0</v>
      </c>
      <c r="AP192" s="127"/>
      <c r="AQ192" s="128">
        <f t="shared" si="70"/>
        <v>0</v>
      </c>
      <c r="AR192" s="127"/>
      <c r="AS192" s="128">
        <f t="shared" si="71"/>
        <v>0</v>
      </c>
      <c r="AT192" s="126"/>
      <c r="AU192" s="128">
        <f t="shared" si="72"/>
        <v>0</v>
      </c>
      <c r="AV192" s="126"/>
      <c r="AW192" s="128">
        <f t="shared" si="73"/>
        <v>0</v>
      </c>
      <c r="AX192" s="127"/>
      <c r="AY192" s="128">
        <f t="shared" si="74"/>
        <v>0</v>
      </c>
      <c r="AZ192" s="127"/>
      <c r="BA192" s="128">
        <f t="shared" si="75"/>
        <v>0</v>
      </c>
      <c r="BB192" s="126"/>
      <c r="BC192" s="128">
        <f t="shared" si="76"/>
        <v>0</v>
      </c>
      <c r="BD192" s="127">
        <v>1</v>
      </c>
      <c r="BE192" s="128">
        <f t="shared" si="77"/>
        <v>0</v>
      </c>
      <c r="BF192" s="127"/>
      <c r="BG192" s="128">
        <f t="shared" si="78"/>
        <v>0</v>
      </c>
      <c r="BH192" s="126"/>
      <c r="BI192" s="128">
        <f t="shared" si="79"/>
        <v>0</v>
      </c>
      <c r="BJ192" s="127"/>
      <c r="BK192" s="129">
        <f t="shared" si="80"/>
        <v>0</v>
      </c>
      <c r="BL192" s="121"/>
    </row>
    <row r="193" spans="1:64" ht="13.5" thickBot="1" x14ac:dyDescent="0.25">
      <c r="A193" s="111" t="s">
        <v>482</v>
      </c>
      <c r="B193" s="122" t="s">
        <v>483</v>
      </c>
      <c r="C193" s="83"/>
      <c r="D193" s="113">
        <f t="shared" si="81"/>
        <v>0</v>
      </c>
      <c r="E193" s="123" t="s">
        <v>76</v>
      </c>
      <c r="F193" s="124" t="s">
        <v>77</v>
      </c>
      <c r="G193" s="125" t="s">
        <v>78</v>
      </c>
      <c r="H193" s="126"/>
      <c r="I193" s="127">
        <f t="shared" si="82"/>
        <v>0</v>
      </c>
      <c r="J193" s="127"/>
      <c r="K193" s="128">
        <f t="shared" si="83"/>
        <v>0</v>
      </c>
      <c r="L193" s="129"/>
      <c r="M193" s="128">
        <f t="shared" si="84"/>
        <v>0</v>
      </c>
      <c r="N193" s="126"/>
      <c r="O193" s="128">
        <f t="shared" si="85"/>
        <v>0</v>
      </c>
      <c r="P193" s="127"/>
      <c r="Q193" s="128">
        <f t="shared" si="86"/>
        <v>0</v>
      </c>
      <c r="R193" s="127"/>
      <c r="S193" s="128">
        <f t="shared" si="58"/>
        <v>0</v>
      </c>
      <c r="T193" s="126"/>
      <c r="U193" s="128">
        <f t="shared" si="59"/>
        <v>0</v>
      </c>
      <c r="V193" s="127"/>
      <c r="W193" s="128">
        <f t="shared" si="60"/>
        <v>0</v>
      </c>
      <c r="X193" s="127"/>
      <c r="Y193" s="128">
        <f t="shared" si="61"/>
        <v>0</v>
      </c>
      <c r="Z193" s="126"/>
      <c r="AA193" s="128">
        <f t="shared" si="62"/>
        <v>0</v>
      </c>
      <c r="AB193" s="127"/>
      <c r="AC193" s="128">
        <f t="shared" si="63"/>
        <v>0</v>
      </c>
      <c r="AD193" s="127"/>
      <c r="AE193" s="128">
        <f t="shared" si="64"/>
        <v>0</v>
      </c>
      <c r="AF193" s="127"/>
      <c r="AG193" s="128">
        <f t="shared" si="65"/>
        <v>0</v>
      </c>
      <c r="AH193" s="126"/>
      <c r="AI193" s="128">
        <f t="shared" si="66"/>
        <v>0</v>
      </c>
      <c r="AJ193" s="127"/>
      <c r="AK193" s="128">
        <f t="shared" si="67"/>
        <v>0</v>
      </c>
      <c r="AL193" s="127"/>
      <c r="AM193" s="128">
        <f t="shared" si="68"/>
        <v>0</v>
      </c>
      <c r="AN193" s="126"/>
      <c r="AO193" s="128">
        <f t="shared" si="69"/>
        <v>0</v>
      </c>
      <c r="AP193" s="127"/>
      <c r="AQ193" s="128">
        <f t="shared" si="70"/>
        <v>0</v>
      </c>
      <c r="AR193" s="127"/>
      <c r="AS193" s="128">
        <f t="shared" si="71"/>
        <v>0</v>
      </c>
      <c r="AT193" s="126"/>
      <c r="AU193" s="128">
        <f t="shared" si="72"/>
        <v>0</v>
      </c>
      <c r="AV193" s="126"/>
      <c r="AW193" s="128">
        <f t="shared" si="73"/>
        <v>0</v>
      </c>
      <c r="AX193" s="127">
        <v>1</v>
      </c>
      <c r="AY193" s="128">
        <f t="shared" si="74"/>
        <v>0</v>
      </c>
      <c r="AZ193" s="127"/>
      <c r="BA193" s="128">
        <f t="shared" si="75"/>
        <v>0</v>
      </c>
      <c r="BB193" s="126"/>
      <c r="BC193" s="128">
        <f t="shared" si="76"/>
        <v>0</v>
      </c>
      <c r="BD193" s="127"/>
      <c r="BE193" s="128">
        <f t="shared" si="77"/>
        <v>0</v>
      </c>
      <c r="BF193" s="127"/>
      <c r="BG193" s="128">
        <f t="shared" si="78"/>
        <v>0</v>
      </c>
      <c r="BH193" s="126"/>
      <c r="BI193" s="128">
        <f t="shared" si="79"/>
        <v>0</v>
      </c>
      <c r="BJ193" s="127"/>
      <c r="BK193" s="129">
        <f t="shared" si="80"/>
        <v>0</v>
      </c>
      <c r="BL193" s="121"/>
    </row>
    <row r="194" spans="1:64" ht="13.5" thickBot="1" x14ac:dyDescent="0.25">
      <c r="A194" s="111" t="s">
        <v>484</v>
      </c>
      <c r="B194" s="122" t="s">
        <v>485</v>
      </c>
      <c r="C194" s="83"/>
      <c r="D194" s="113">
        <f t="shared" si="81"/>
        <v>0</v>
      </c>
      <c r="E194" s="123" t="s">
        <v>78</v>
      </c>
      <c r="F194" s="124" t="s">
        <v>77</v>
      </c>
      <c r="G194" s="125" t="s">
        <v>76</v>
      </c>
      <c r="H194" s="126"/>
      <c r="I194" s="127">
        <f t="shared" si="82"/>
        <v>0</v>
      </c>
      <c r="J194" s="127"/>
      <c r="K194" s="128">
        <f t="shared" si="83"/>
        <v>0</v>
      </c>
      <c r="L194" s="129"/>
      <c r="M194" s="128">
        <f t="shared" si="84"/>
        <v>0</v>
      </c>
      <c r="N194" s="126"/>
      <c r="O194" s="128">
        <f t="shared" si="85"/>
        <v>0</v>
      </c>
      <c r="P194" s="127"/>
      <c r="Q194" s="128">
        <f t="shared" si="86"/>
        <v>0</v>
      </c>
      <c r="R194" s="127"/>
      <c r="S194" s="128">
        <f t="shared" si="58"/>
        <v>0</v>
      </c>
      <c r="T194" s="126"/>
      <c r="U194" s="128">
        <f t="shared" si="59"/>
        <v>0</v>
      </c>
      <c r="V194" s="127">
        <v>1</v>
      </c>
      <c r="W194" s="128">
        <f t="shared" si="60"/>
        <v>0</v>
      </c>
      <c r="X194" s="127"/>
      <c r="Y194" s="128">
        <f t="shared" si="61"/>
        <v>0</v>
      </c>
      <c r="Z194" s="126"/>
      <c r="AA194" s="128">
        <f t="shared" si="62"/>
        <v>0</v>
      </c>
      <c r="AB194" s="127"/>
      <c r="AC194" s="128">
        <f t="shared" si="63"/>
        <v>0</v>
      </c>
      <c r="AD194" s="127"/>
      <c r="AE194" s="128">
        <f t="shared" si="64"/>
        <v>0</v>
      </c>
      <c r="AF194" s="127"/>
      <c r="AG194" s="128">
        <f t="shared" si="65"/>
        <v>0</v>
      </c>
      <c r="AH194" s="126"/>
      <c r="AI194" s="128">
        <f t="shared" si="66"/>
        <v>0</v>
      </c>
      <c r="AJ194" s="127"/>
      <c r="AK194" s="128">
        <f t="shared" si="67"/>
        <v>0</v>
      </c>
      <c r="AL194" s="127"/>
      <c r="AM194" s="128">
        <f t="shared" si="68"/>
        <v>0</v>
      </c>
      <c r="AN194" s="126"/>
      <c r="AO194" s="128">
        <f t="shared" si="69"/>
        <v>0</v>
      </c>
      <c r="AP194" s="127"/>
      <c r="AQ194" s="128">
        <f t="shared" si="70"/>
        <v>0</v>
      </c>
      <c r="AR194" s="127"/>
      <c r="AS194" s="128">
        <f t="shared" si="71"/>
        <v>0</v>
      </c>
      <c r="AT194" s="126"/>
      <c r="AU194" s="128">
        <f t="shared" si="72"/>
        <v>0</v>
      </c>
      <c r="AV194" s="126"/>
      <c r="AW194" s="128">
        <f t="shared" si="73"/>
        <v>0</v>
      </c>
      <c r="AX194" s="127"/>
      <c r="AY194" s="128">
        <f t="shared" si="74"/>
        <v>0</v>
      </c>
      <c r="AZ194" s="127"/>
      <c r="BA194" s="128">
        <f t="shared" si="75"/>
        <v>0</v>
      </c>
      <c r="BB194" s="126"/>
      <c r="BC194" s="128">
        <f t="shared" si="76"/>
        <v>0</v>
      </c>
      <c r="BD194" s="127"/>
      <c r="BE194" s="128">
        <f t="shared" si="77"/>
        <v>0</v>
      </c>
      <c r="BF194" s="127"/>
      <c r="BG194" s="128">
        <f t="shared" si="78"/>
        <v>0</v>
      </c>
      <c r="BH194" s="126"/>
      <c r="BI194" s="128">
        <f t="shared" si="79"/>
        <v>0</v>
      </c>
      <c r="BJ194" s="127"/>
      <c r="BK194" s="129">
        <f t="shared" si="80"/>
        <v>0</v>
      </c>
      <c r="BL194" s="121"/>
    </row>
    <row r="195" spans="1:64" ht="13.5" thickBot="1" x14ac:dyDescent="0.25">
      <c r="A195" s="111" t="s">
        <v>486</v>
      </c>
      <c r="B195" s="122" t="s">
        <v>487</v>
      </c>
      <c r="C195" s="83"/>
      <c r="D195" s="113">
        <f t="shared" si="81"/>
        <v>0</v>
      </c>
      <c r="E195" s="123" t="s">
        <v>78</v>
      </c>
      <c r="F195" s="124" t="s">
        <v>77</v>
      </c>
      <c r="G195" s="125" t="s">
        <v>76</v>
      </c>
      <c r="H195" s="126"/>
      <c r="I195" s="127">
        <f t="shared" si="82"/>
        <v>0</v>
      </c>
      <c r="J195" s="127"/>
      <c r="K195" s="128">
        <f t="shared" si="83"/>
        <v>0</v>
      </c>
      <c r="L195" s="129"/>
      <c r="M195" s="128">
        <f t="shared" si="84"/>
        <v>0</v>
      </c>
      <c r="N195" s="126"/>
      <c r="O195" s="128">
        <f t="shared" si="85"/>
        <v>0</v>
      </c>
      <c r="P195" s="127">
        <v>1</v>
      </c>
      <c r="Q195" s="128">
        <f t="shared" si="86"/>
        <v>0</v>
      </c>
      <c r="R195" s="127"/>
      <c r="S195" s="128">
        <f t="shared" si="58"/>
        <v>0</v>
      </c>
      <c r="T195" s="126"/>
      <c r="U195" s="128">
        <f t="shared" si="59"/>
        <v>0</v>
      </c>
      <c r="V195" s="127"/>
      <c r="W195" s="128">
        <f t="shared" si="60"/>
        <v>0</v>
      </c>
      <c r="X195" s="127"/>
      <c r="Y195" s="128">
        <f t="shared" si="61"/>
        <v>0</v>
      </c>
      <c r="Z195" s="126"/>
      <c r="AA195" s="128">
        <f t="shared" si="62"/>
        <v>0</v>
      </c>
      <c r="AB195" s="127"/>
      <c r="AC195" s="128">
        <f t="shared" si="63"/>
        <v>0</v>
      </c>
      <c r="AD195" s="127"/>
      <c r="AE195" s="128">
        <f t="shared" si="64"/>
        <v>0</v>
      </c>
      <c r="AF195" s="127"/>
      <c r="AG195" s="128">
        <f t="shared" si="65"/>
        <v>0</v>
      </c>
      <c r="AH195" s="126"/>
      <c r="AI195" s="128">
        <f t="shared" si="66"/>
        <v>0</v>
      </c>
      <c r="AJ195" s="127"/>
      <c r="AK195" s="128">
        <f t="shared" si="67"/>
        <v>0</v>
      </c>
      <c r="AL195" s="127"/>
      <c r="AM195" s="128">
        <f t="shared" si="68"/>
        <v>0</v>
      </c>
      <c r="AN195" s="126"/>
      <c r="AO195" s="128">
        <f t="shared" si="69"/>
        <v>0</v>
      </c>
      <c r="AP195" s="127"/>
      <c r="AQ195" s="128">
        <f t="shared" si="70"/>
        <v>0</v>
      </c>
      <c r="AR195" s="127"/>
      <c r="AS195" s="128">
        <f t="shared" si="71"/>
        <v>0</v>
      </c>
      <c r="AT195" s="126"/>
      <c r="AU195" s="128">
        <f t="shared" si="72"/>
        <v>0</v>
      </c>
      <c r="AV195" s="126"/>
      <c r="AW195" s="128">
        <f t="shared" si="73"/>
        <v>0</v>
      </c>
      <c r="AX195" s="127"/>
      <c r="AY195" s="128">
        <f t="shared" si="74"/>
        <v>0</v>
      </c>
      <c r="AZ195" s="127"/>
      <c r="BA195" s="128">
        <f t="shared" si="75"/>
        <v>0</v>
      </c>
      <c r="BB195" s="126"/>
      <c r="BC195" s="128">
        <f t="shared" si="76"/>
        <v>0</v>
      </c>
      <c r="BD195" s="127"/>
      <c r="BE195" s="128">
        <f t="shared" si="77"/>
        <v>0</v>
      </c>
      <c r="BF195" s="127"/>
      <c r="BG195" s="128">
        <f t="shared" si="78"/>
        <v>0</v>
      </c>
      <c r="BH195" s="126"/>
      <c r="BI195" s="128">
        <f t="shared" si="79"/>
        <v>0</v>
      </c>
      <c r="BJ195" s="127"/>
      <c r="BK195" s="129">
        <f t="shared" si="80"/>
        <v>0</v>
      </c>
      <c r="BL195" s="121"/>
    </row>
    <row r="196" spans="1:64" ht="26.25" thickBot="1" x14ac:dyDescent="0.25">
      <c r="A196" s="111" t="s">
        <v>488</v>
      </c>
      <c r="B196" s="130" t="s">
        <v>489</v>
      </c>
      <c r="C196" s="83"/>
      <c r="D196" s="113">
        <f t="shared" si="81"/>
        <v>0</v>
      </c>
      <c r="E196" s="123" t="s">
        <v>76</v>
      </c>
      <c r="F196" s="124" t="s">
        <v>77</v>
      </c>
      <c r="G196" s="125" t="s">
        <v>78</v>
      </c>
      <c r="H196" s="126"/>
      <c r="I196" s="127">
        <f t="shared" si="82"/>
        <v>0</v>
      </c>
      <c r="J196" s="127">
        <v>1</v>
      </c>
      <c r="K196" s="128">
        <f t="shared" si="83"/>
        <v>0</v>
      </c>
      <c r="L196" s="129"/>
      <c r="M196" s="128">
        <f t="shared" si="84"/>
        <v>0</v>
      </c>
      <c r="N196" s="126"/>
      <c r="O196" s="128">
        <f t="shared" si="85"/>
        <v>0</v>
      </c>
      <c r="P196" s="127"/>
      <c r="Q196" s="128">
        <f t="shared" si="86"/>
        <v>0</v>
      </c>
      <c r="R196" s="127"/>
      <c r="S196" s="128">
        <f t="shared" si="58"/>
        <v>0</v>
      </c>
      <c r="T196" s="126"/>
      <c r="U196" s="128">
        <f t="shared" si="59"/>
        <v>0</v>
      </c>
      <c r="V196" s="127"/>
      <c r="W196" s="128">
        <f t="shared" si="60"/>
        <v>0</v>
      </c>
      <c r="X196" s="127"/>
      <c r="Y196" s="128">
        <f t="shared" si="61"/>
        <v>0</v>
      </c>
      <c r="Z196" s="126"/>
      <c r="AA196" s="128">
        <f t="shared" si="62"/>
        <v>0</v>
      </c>
      <c r="AB196" s="127"/>
      <c r="AC196" s="128">
        <f t="shared" si="63"/>
        <v>0</v>
      </c>
      <c r="AD196" s="127"/>
      <c r="AE196" s="128">
        <f t="shared" si="64"/>
        <v>0</v>
      </c>
      <c r="AF196" s="127"/>
      <c r="AG196" s="128">
        <f t="shared" si="65"/>
        <v>0</v>
      </c>
      <c r="AH196" s="126"/>
      <c r="AI196" s="128">
        <f t="shared" si="66"/>
        <v>0</v>
      </c>
      <c r="AJ196" s="127"/>
      <c r="AK196" s="128">
        <f t="shared" si="67"/>
        <v>0</v>
      </c>
      <c r="AL196" s="127"/>
      <c r="AM196" s="128">
        <f t="shared" si="68"/>
        <v>0</v>
      </c>
      <c r="AN196" s="126"/>
      <c r="AO196" s="128">
        <f t="shared" si="69"/>
        <v>0</v>
      </c>
      <c r="AP196" s="127"/>
      <c r="AQ196" s="128">
        <f t="shared" si="70"/>
        <v>0</v>
      </c>
      <c r="AR196" s="127"/>
      <c r="AS196" s="128">
        <f t="shared" si="71"/>
        <v>0</v>
      </c>
      <c r="AT196" s="126"/>
      <c r="AU196" s="128">
        <f t="shared" si="72"/>
        <v>0</v>
      </c>
      <c r="AV196" s="126"/>
      <c r="AW196" s="128">
        <f t="shared" si="73"/>
        <v>0</v>
      </c>
      <c r="AX196" s="127"/>
      <c r="AY196" s="128">
        <f t="shared" si="74"/>
        <v>0</v>
      </c>
      <c r="AZ196" s="127"/>
      <c r="BA196" s="128">
        <f t="shared" si="75"/>
        <v>0</v>
      </c>
      <c r="BB196" s="126"/>
      <c r="BC196" s="128">
        <f t="shared" si="76"/>
        <v>0</v>
      </c>
      <c r="BD196" s="127"/>
      <c r="BE196" s="128">
        <f t="shared" si="77"/>
        <v>0</v>
      </c>
      <c r="BF196" s="127"/>
      <c r="BG196" s="128">
        <f t="shared" si="78"/>
        <v>0</v>
      </c>
      <c r="BH196" s="126"/>
      <c r="BI196" s="128">
        <f t="shared" si="79"/>
        <v>0</v>
      </c>
      <c r="BJ196" s="127"/>
      <c r="BK196" s="129">
        <f t="shared" si="80"/>
        <v>0</v>
      </c>
      <c r="BL196" s="121"/>
    </row>
    <row r="197" spans="1:64" ht="13.5" thickBot="1" x14ac:dyDescent="0.25">
      <c r="A197" s="111" t="s">
        <v>490</v>
      </c>
      <c r="B197" s="122" t="s">
        <v>491</v>
      </c>
      <c r="C197" s="83"/>
      <c r="D197" s="113">
        <f t="shared" si="81"/>
        <v>0</v>
      </c>
      <c r="E197" s="123" t="s">
        <v>78</v>
      </c>
      <c r="F197" s="124" t="s">
        <v>77</v>
      </c>
      <c r="G197" s="125" t="s">
        <v>76</v>
      </c>
      <c r="H197" s="126"/>
      <c r="I197" s="127">
        <f t="shared" si="82"/>
        <v>0</v>
      </c>
      <c r="J197" s="127"/>
      <c r="K197" s="128">
        <f t="shared" si="83"/>
        <v>0</v>
      </c>
      <c r="L197" s="129"/>
      <c r="M197" s="128">
        <f t="shared" si="84"/>
        <v>0</v>
      </c>
      <c r="N197" s="126"/>
      <c r="O197" s="128">
        <f t="shared" si="85"/>
        <v>0</v>
      </c>
      <c r="P197" s="127"/>
      <c r="Q197" s="128">
        <f t="shared" si="86"/>
        <v>0</v>
      </c>
      <c r="R197" s="127"/>
      <c r="S197" s="128">
        <f t="shared" ref="S197:S258" si="87">R197*$D197</f>
        <v>0</v>
      </c>
      <c r="T197" s="126"/>
      <c r="U197" s="128">
        <f t="shared" ref="U197:U258" si="88">T197*$D197</f>
        <v>0</v>
      </c>
      <c r="V197" s="127"/>
      <c r="W197" s="128">
        <f t="shared" ref="W197:W258" si="89">V197*$D197</f>
        <v>0</v>
      </c>
      <c r="X197" s="127"/>
      <c r="Y197" s="128">
        <f t="shared" ref="Y197:Y258" si="90">X197*$D197</f>
        <v>0</v>
      </c>
      <c r="Z197" s="126"/>
      <c r="AA197" s="128">
        <f t="shared" ref="AA197:AA258" si="91">Z197*$D197</f>
        <v>0</v>
      </c>
      <c r="AB197" s="127"/>
      <c r="AC197" s="128">
        <f t="shared" ref="AC197:AC258" si="92">AB197*$D197</f>
        <v>0</v>
      </c>
      <c r="AD197" s="127"/>
      <c r="AE197" s="128">
        <f t="shared" ref="AE197:AE258" si="93">AD197*$D197</f>
        <v>0</v>
      </c>
      <c r="AF197" s="127"/>
      <c r="AG197" s="128">
        <f t="shared" ref="AG197:AG258" si="94">AF197*$D197</f>
        <v>0</v>
      </c>
      <c r="AH197" s="126"/>
      <c r="AI197" s="128">
        <f t="shared" ref="AI197:AI258" si="95">AH197*$D197</f>
        <v>0</v>
      </c>
      <c r="AJ197" s="127">
        <v>1</v>
      </c>
      <c r="AK197" s="128">
        <f t="shared" ref="AK197:AK258" si="96">AJ197*$D197</f>
        <v>0</v>
      </c>
      <c r="AL197" s="127"/>
      <c r="AM197" s="128">
        <f t="shared" ref="AM197:AM258" si="97">AL197*$D197</f>
        <v>0</v>
      </c>
      <c r="AN197" s="126"/>
      <c r="AO197" s="128">
        <f t="shared" ref="AO197:AO258" si="98">AN197*$D197</f>
        <v>0</v>
      </c>
      <c r="AP197" s="127"/>
      <c r="AQ197" s="128">
        <f t="shared" ref="AQ197:AQ258" si="99">AP197*$D197</f>
        <v>0</v>
      </c>
      <c r="AR197" s="127"/>
      <c r="AS197" s="128">
        <f t="shared" ref="AS197:AS258" si="100">AR197*$D197</f>
        <v>0</v>
      </c>
      <c r="AT197" s="126"/>
      <c r="AU197" s="128">
        <f t="shared" ref="AU197:AU258" si="101">AT197*$D197</f>
        <v>0</v>
      </c>
      <c r="AV197" s="126"/>
      <c r="AW197" s="128">
        <f t="shared" ref="AW197:AW258" si="102">AV197*$D197</f>
        <v>0</v>
      </c>
      <c r="AX197" s="127"/>
      <c r="AY197" s="128">
        <f t="shared" ref="AY197:AY258" si="103">AX197*$D197</f>
        <v>0</v>
      </c>
      <c r="AZ197" s="127"/>
      <c r="BA197" s="128">
        <f t="shared" ref="BA197:BA258" si="104">AZ197*$D197</f>
        <v>0</v>
      </c>
      <c r="BB197" s="126"/>
      <c r="BC197" s="128">
        <f t="shared" ref="BC197:BC258" si="105">BB197*$D197</f>
        <v>0</v>
      </c>
      <c r="BD197" s="127"/>
      <c r="BE197" s="128">
        <f t="shared" ref="BE197:BE258" si="106">BD197*$D197</f>
        <v>0</v>
      </c>
      <c r="BF197" s="127"/>
      <c r="BG197" s="128">
        <f t="shared" ref="BG197:BG258" si="107">BF197*$D197</f>
        <v>0</v>
      </c>
      <c r="BH197" s="126"/>
      <c r="BI197" s="128">
        <f t="shared" ref="BI197:BI258" si="108">BH197*$D197</f>
        <v>0</v>
      </c>
      <c r="BJ197" s="127"/>
      <c r="BK197" s="129">
        <f t="shared" ref="BK197:BK258" si="109">BJ197*$D197</f>
        <v>0</v>
      </c>
      <c r="BL197" s="121"/>
    </row>
    <row r="198" spans="1:64" ht="13.5" thickBot="1" x14ac:dyDescent="0.25">
      <c r="A198" s="111" t="s">
        <v>492</v>
      </c>
      <c r="B198" s="122" t="s">
        <v>493</v>
      </c>
      <c r="C198" s="83"/>
      <c r="D198" s="113">
        <f t="shared" ref="D198:D258" si="110">IF(EXACT(C198,E198),$E$2,IF(EXACT(C198,F198),$F$2,IF(EXACT(C198,G198),$G$2,0)))</f>
        <v>0</v>
      </c>
      <c r="E198" s="123" t="s">
        <v>78</v>
      </c>
      <c r="F198" s="124" t="s">
        <v>77</v>
      </c>
      <c r="G198" s="125" t="s">
        <v>76</v>
      </c>
      <c r="H198" s="126"/>
      <c r="I198" s="127">
        <f t="shared" ref="I198:I258" si="111">H198*$D198</f>
        <v>0</v>
      </c>
      <c r="J198" s="127"/>
      <c r="K198" s="128">
        <f t="shared" ref="K198:K258" si="112">J198*$D198</f>
        <v>0</v>
      </c>
      <c r="L198" s="129"/>
      <c r="M198" s="128">
        <f t="shared" ref="M198:M258" si="113">L198*$D198</f>
        <v>0</v>
      </c>
      <c r="N198" s="126"/>
      <c r="O198" s="128">
        <f t="shared" ref="O198:O258" si="114">N198*$D198</f>
        <v>0</v>
      </c>
      <c r="P198" s="127"/>
      <c r="Q198" s="128">
        <f t="shared" ref="Q198:Q258" si="115">P198*$D198</f>
        <v>0</v>
      </c>
      <c r="R198" s="127"/>
      <c r="S198" s="128">
        <f t="shared" si="87"/>
        <v>0</v>
      </c>
      <c r="T198" s="126"/>
      <c r="U198" s="128">
        <f t="shared" si="88"/>
        <v>0</v>
      </c>
      <c r="V198" s="127"/>
      <c r="W198" s="128">
        <f t="shared" si="89"/>
        <v>0</v>
      </c>
      <c r="X198" s="127"/>
      <c r="Y198" s="128">
        <f t="shared" si="90"/>
        <v>0</v>
      </c>
      <c r="Z198" s="126"/>
      <c r="AA198" s="128">
        <f t="shared" si="91"/>
        <v>0</v>
      </c>
      <c r="AB198" s="127"/>
      <c r="AC198" s="128">
        <f t="shared" si="92"/>
        <v>0</v>
      </c>
      <c r="AD198" s="127"/>
      <c r="AE198" s="128">
        <f t="shared" si="93"/>
        <v>0</v>
      </c>
      <c r="AF198" s="127"/>
      <c r="AG198" s="128">
        <f t="shared" si="94"/>
        <v>0</v>
      </c>
      <c r="AH198" s="126"/>
      <c r="AI198" s="128">
        <f t="shared" si="95"/>
        <v>0</v>
      </c>
      <c r="AJ198" s="127">
        <v>1</v>
      </c>
      <c r="AK198" s="128">
        <f t="shared" si="96"/>
        <v>0</v>
      </c>
      <c r="AL198" s="127"/>
      <c r="AM198" s="128">
        <f t="shared" si="97"/>
        <v>0</v>
      </c>
      <c r="AN198" s="126"/>
      <c r="AO198" s="128">
        <f t="shared" si="98"/>
        <v>0</v>
      </c>
      <c r="AP198" s="127"/>
      <c r="AQ198" s="128">
        <f t="shared" si="99"/>
        <v>0</v>
      </c>
      <c r="AR198" s="127"/>
      <c r="AS198" s="128">
        <f t="shared" si="100"/>
        <v>0</v>
      </c>
      <c r="AT198" s="126"/>
      <c r="AU198" s="128">
        <f t="shared" si="101"/>
        <v>0</v>
      </c>
      <c r="AV198" s="126"/>
      <c r="AW198" s="128">
        <f t="shared" si="102"/>
        <v>0</v>
      </c>
      <c r="AX198" s="127"/>
      <c r="AY198" s="128">
        <f t="shared" si="103"/>
        <v>0</v>
      </c>
      <c r="AZ198" s="127"/>
      <c r="BA198" s="128">
        <f t="shared" si="104"/>
        <v>0</v>
      </c>
      <c r="BB198" s="126"/>
      <c r="BC198" s="128">
        <f t="shared" si="105"/>
        <v>0</v>
      </c>
      <c r="BD198" s="127"/>
      <c r="BE198" s="128">
        <f t="shared" si="106"/>
        <v>0</v>
      </c>
      <c r="BF198" s="127"/>
      <c r="BG198" s="128">
        <f t="shared" si="107"/>
        <v>0</v>
      </c>
      <c r="BH198" s="126"/>
      <c r="BI198" s="128">
        <f t="shared" si="108"/>
        <v>0</v>
      </c>
      <c r="BJ198" s="127"/>
      <c r="BK198" s="129">
        <f t="shared" si="109"/>
        <v>0</v>
      </c>
      <c r="BL198" s="121"/>
    </row>
    <row r="199" spans="1:64" ht="13.5" thickBot="1" x14ac:dyDescent="0.25">
      <c r="A199" s="111" t="s">
        <v>494</v>
      </c>
      <c r="B199" s="122" t="s">
        <v>495</v>
      </c>
      <c r="C199" s="83"/>
      <c r="D199" s="113">
        <f t="shared" si="110"/>
        <v>0</v>
      </c>
      <c r="E199" s="123" t="s">
        <v>78</v>
      </c>
      <c r="F199" s="124" t="s">
        <v>77</v>
      </c>
      <c r="G199" s="125" t="s">
        <v>76</v>
      </c>
      <c r="H199" s="126"/>
      <c r="I199" s="127">
        <f t="shared" si="111"/>
        <v>0</v>
      </c>
      <c r="J199" s="127"/>
      <c r="K199" s="128">
        <f t="shared" si="112"/>
        <v>0</v>
      </c>
      <c r="L199" s="129"/>
      <c r="M199" s="128">
        <f t="shared" si="113"/>
        <v>0</v>
      </c>
      <c r="N199" s="126"/>
      <c r="O199" s="128">
        <f t="shared" si="114"/>
        <v>0</v>
      </c>
      <c r="P199" s="127"/>
      <c r="Q199" s="128">
        <f t="shared" si="115"/>
        <v>0</v>
      </c>
      <c r="R199" s="127"/>
      <c r="S199" s="128">
        <f t="shared" si="87"/>
        <v>0</v>
      </c>
      <c r="T199" s="126"/>
      <c r="U199" s="128">
        <f t="shared" si="88"/>
        <v>0</v>
      </c>
      <c r="V199" s="127"/>
      <c r="W199" s="128">
        <f t="shared" si="89"/>
        <v>0</v>
      </c>
      <c r="X199" s="127"/>
      <c r="Y199" s="128">
        <f t="shared" si="90"/>
        <v>0</v>
      </c>
      <c r="Z199" s="126"/>
      <c r="AA199" s="128">
        <f t="shared" si="91"/>
        <v>0</v>
      </c>
      <c r="AB199" s="127"/>
      <c r="AC199" s="128">
        <f t="shared" si="92"/>
        <v>0</v>
      </c>
      <c r="AD199" s="127"/>
      <c r="AE199" s="128">
        <f t="shared" si="93"/>
        <v>0</v>
      </c>
      <c r="AF199" s="127"/>
      <c r="AG199" s="128">
        <f t="shared" si="94"/>
        <v>0</v>
      </c>
      <c r="AH199" s="126"/>
      <c r="AI199" s="128">
        <f t="shared" si="95"/>
        <v>0</v>
      </c>
      <c r="AJ199" s="127"/>
      <c r="AK199" s="128">
        <f t="shared" si="96"/>
        <v>0</v>
      </c>
      <c r="AL199" s="127"/>
      <c r="AM199" s="128">
        <f t="shared" si="97"/>
        <v>0</v>
      </c>
      <c r="AN199" s="126"/>
      <c r="AO199" s="128">
        <f t="shared" si="98"/>
        <v>0</v>
      </c>
      <c r="AP199" s="127"/>
      <c r="AQ199" s="128">
        <f t="shared" si="99"/>
        <v>0</v>
      </c>
      <c r="AR199" s="127">
        <v>1</v>
      </c>
      <c r="AS199" s="128">
        <f t="shared" si="100"/>
        <v>0</v>
      </c>
      <c r="AT199" s="126"/>
      <c r="AU199" s="128">
        <f t="shared" si="101"/>
        <v>0</v>
      </c>
      <c r="AV199" s="126"/>
      <c r="AW199" s="128">
        <f t="shared" si="102"/>
        <v>0</v>
      </c>
      <c r="AX199" s="127"/>
      <c r="AY199" s="128">
        <f t="shared" si="103"/>
        <v>0</v>
      </c>
      <c r="AZ199" s="127"/>
      <c r="BA199" s="128">
        <f t="shared" si="104"/>
        <v>0</v>
      </c>
      <c r="BB199" s="126"/>
      <c r="BC199" s="128">
        <f t="shared" si="105"/>
        <v>0</v>
      </c>
      <c r="BD199" s="127"/>
      <c r="BE199" s="128">
        <f t="shared" si="106"/>
        <v>0</v>
      </c>
      <c r="BF199" s="127"/>
      <c r="BG199" s="128">
        <f t="shared" si="107"/>
        <v>0</v>
      </c>
      <c r="BH199" s="126"/>
      <c r="BI199" s="128">
        <f t="shared" si="108"/>
        <v>0</v>
      </c>
      <c r="BJ199" s="127"/>
      <c r="BK199" s="129">
        <f t="shared" si="109"/>
        <v>0</v>
      </c>
      <c r="BL199" s="121"/>
    </row>
    <row r="200" spans="1:64" ht="13.5" thickBot="1" x14ac:dyDescent="0.25">
      <c r="A200" s="111" t="s">
        <v>496</v>
      </c>
      <c r="B200" s="122" t="s">
        <v>497</v>
      </c>
      <c r="C200" s="83"/>
      <c r="D200" s="113">
        <f t="shared" si="110"/>
        <v>0</v>
      </c>
      <c r="E200" s="123" t="s">
        <v>76</v>
      </c>
      <c r="F200" s="124" t="s">
        <v>77</v>
      </c>
      <c r="G200" s="125" t="s">
        <v>78</v>
      </c>
      <c r="H200" s="126"/>
      <c r="I200" s="127">
        <f t="shared" si="111"/>
        <v>0</v>
      </c>
      <c r="J200" s="127"/>
      <c r="K200" s="128">
        <f t="shared" si="112"/>
        <v>0</v>
      </c>
      <c r="L200" s="129">
        <v>1</v>
      </c>
      <c r="M200" s="128">
        <f t="shared" si="113"/>
        <v>0</v>
      </c>
      <c r="N200" s="126"/>
      <c r="O200" s="128">
        <f t="shared" si="114"/>
        <v>0</v>
      </c>
      <c r="P200" s="127"/>
      <c r="Q200" s="128">
        <f t="shared" si="115"/>
        <v>0</v>
      </c>
      <c r="R200" s="127"/>
      <c r="S200" s="128">
        <f t="shared" si="87"/>
        <v>0</v>
      </c>
      <c r="T200" s="126"/>
      <c r="U200" s="128">
        <f t="shared" si="88"/>
        <v>0</v>
      </c>
      <c r="V200" s="127"/>
      <c r="W200" s="128">
        <f t="shared" si="89"/>
        <v>0</v>
      </c>
      <c r="X200" s="127"/>
      <c r="Y200" s="128">
        <f t="shared" si="90"/>
        <v>0</v>
      </c>
      <c r="Z200" s="126"/>
      <c r="AA200" s="128">
        <f t="shared" si="91"/>
        <v>0</v>
      </c>
      <c r="AB200" s="127"/>
      <c r="AC200" s="128">
        <f t="shared" si="92"/>
        <v>0</v>
      </c>
      <c r="AD200" s="127"/>
      <c r="AE200" s="128">
        <f t="shared" si="93"/>
        <v>0</v>
      </c>
      <c r="AF200" s="127"/>
      <c r="AG200" s="128">
        <f t="shared" si="94"/>
        <v>0</v>
      </c>
      <c r="AH200" s="126"/>
      <c r="AI200" s="128">
        <f t="shared" si="95"/>
        <v>0</v>
      </c>
      <c r="AJ200" s="127"/>
      <c r="AK200" s="128">
        <f t="shared" si="96"/>
        <v>0</v>
      </c>
      <c r="AL200" s="127"/>
      <c r="AM200" s="128">
        <f t="shared" si="97"/>
        <v>0</v>
      </c>
      <c r="AN200" s="126"/>
      <c r="AO200" s="128">
        <f t="shared" si="98"/>
        <v>0</v>
      </c>
      <c r="AP200" s="127"/>
      <c r="AQ200" s="128">
        <f t="shared" si="99"/>
        <v>0</v>
      </c>
      <c r="AR200" s="127"/>
      <c r="AS200" s="128">
        <f t="shared" si="100"/>
        <v>0</v>
      </c>
      <c r="AT200" s="126"/>
      <c r="AU200" s="128">
        <f t="shared" si="101"/>
        <v>0</v>
      </c>
      <c r="AV200" s="126"/>
      <c r="AW200" s="128">
        <f t="shared" si="102"/>
        <v>0</v>
      </c>
      <c r="AX200" s="127"/>
      <c r="AY200" s="128">
        <f t="shared" si="103"/>
        <v>0</v>
      </c>
      <c r="AZ200" s="127"/>
      <c r="BA200" s="128">
        <f t="shared" si="104"/>
        <v>0</v>
      </c>
      <c r="BB200" s="126"/>
      <c r="BC200" s="128">
        <f t="shared" si="105"/>
        <v>0</v>
      </c>
      <c r="BD200" s="127"/>
      <c r="BE200" s="128">
        <f t="shared" si="106"/>
        <v>0</v>
      </c>
      <c r="BF200" s="127"/>
      <c r="BG200" s="128">
        <f t="shared" si="107"/>
        <v>0</v>
      </c>
      <c r="BH200" s="126"/>
      <c r="BI200" s="128">
        <f t="shared" si="108"/>
        <v>0</v>
      </c>
      <c r="BJ200" s="127"/>
      <c r="BK200" s="129">
        <f t="shared" si="109"/>
        <v>0</v>
      </c>
      <c r="BL200" s="121"/>
    </row>
    <row r="201" spans="1:64" ht="13.5" thickBot="1" x14ac:dyDescent="0.25">
      <c r="A201" s="111" t="s">
        <v>498</v>
      </c>
      <c r="B201" s="122" t="s">
        <v>499</v>
      </c>
      <c r="C201" s="83"/>
      <c r="D201" s="113">
        <f t="shared" si="110"/>
        <v>0</v>
      </c>
      <c r="E201" s="123" t="s">
        <v>78</v>
      </c>
      <c r="F201" s="124" t="s">
        <v>77</v>
      </c>
      <c r="G201" s="125" t="s">
        <v>76</v>
      </c>
      <c r="H201" s="126"/>
      <c r="I201" s="127">
        <f t="shared" si="111"/>
        <v>0</v>
      </c>
      <c r="J201" s="127"/>
      <c r="K201" s="128">
        <f t="shared" si="112"/>
        <v>0</v>
      </c>
      <c r="L201" s="129"/>
      <c r="M201" s="128">
        <f t="shared" si="113"/>
        <v>0</v>
      </c>
      <c r="N201" s="126"/>
      <c r="O201" s="128">
        <f t="shared" si="114"/>
        <v>0</v>
      </c>
      <c r="P201" s="127"/>
      <c r="Q201" s="128">
        <f t="shared" si="115"/>
        <v>0</v>
      </c>
      <c r="R201" s="127"/>
      <c r="S201" s="128">
        <f t="shared" si="87"/>
        <v>0</v>
      </c>
      <c r="T201" s="126"/>
      <c r="U201" s="128">
        <f t="shared" si="88"/>
        <v>0</v>
      </c>
      <c r="V201" s="127"/>
      <c r="W201" s="128">
        <f t="shared" si="89"/>
        <v>0</v>
      </c>
      <c r="X201" s="127"/>
      <c r="Y201" s="128">
        <f t="shared" si="90"/>
        <v>0</v>
      </c>
      <c r="Z201" s="126"/>
      <c r="AA201" s="128">
        <f t="shared" si="91"/>
        <v>0</v>
      </c>
      <c r="AB201" s="127"/>
      <c r="AC201" s="128">
        <f t="shared" si="92"/>
        <v>0</v>
      </c>
      <c r="AD201" s="127"/>
      <c r="AE201" s="128">
        <f t="shared" si="93"/>
        <v>0</v>
      </c>
      <c r="AF201" s="127"/>
      <c r="AG201" s="128">
        <f t="shared" si="94"/>
        <v>0</v>
      </c>
      <c r="AH201" s="126"/>
      <c r="AI201" s="128">
        <f t="shared" si="95"/>
        <v>0</v>
      </c>
      <c r="AJ201" s="127"/>
      <c r="AK201" s="128">
        <f t="shared" si="96"/>
        <v>0</v>
      </c>
      <c r="AL201" s="127"/>
      <c r="AM201" s="128">
        <f t="shared" si="97"/>
        <v>0</v>
      </c>
      <c r="AN201" s="126">
        <v>1</v>
      </c>
      <c r="AO201" s="128">
        <f t="shared" si="98"/>
        <v>0</v>
      </c>
      <c r="AP201" s="127"/>
      <c r="AQ201" s="128">
        <f t="shared" si="99"/>
        <v>0</v>
      </c>
      <c r="AR201" s="127"/>
      <c r="AS201" s="128">
        <f t="shared" si="100"/>
        <v>0</v>
      </c>
      <c r="AT201" s="126"/>
      <c r="AU201" s="128">
        <f t="shared" si="101"/>
        <v>0</v>
      </c>
      <c r="AV201" s="126"/>
      <c r="AW201" s="128">
        <f t="shared" si="102"/>
        <v>0</v>
      </c>
      <c r="AX201" s="127"/>
      <c r="AY201" s="128">
        <f t="shared" si="103"/>
        <v>0</v>
      </c>
      <c r="AZ201" s="127"/>
      <c r="BA201" s="128">
        <f t="shared" si="104"/>
        <v>0</v>
      </c>
      <c r="BB201" s="126"/>
      <c r="BC201" s="128">
        <f t="shared" si="105"/>
        <v>0</v>
      </c>
      <c r="BD201" s="127"/>
      <c r="BE201" s="128">
        <f t="shared" si="106"/>
        <v>0</v>
      </c>
      <c r="BF201" s="127"/>
      <c r="BG201" s="128">
        <f t="shared" si="107"/>
        <v>0</v>
      </c>
      <c r="BH201" s="126"/>
      <c r="BI201" s="128">
        <f t="shared" si="108"/>
        <v>0</v>
      </c>
      <c r="BJ201" s="127"/>
      <c r="BK201" s="129">
        <f t="shared" si="109"/>
        <v>0</v>
      </c>
      <c r="BL201" s="121"/>
    </row>
    <row r="202" spans="1:64" ht="13.5" thickBot="1" x14ac:dyDescent="0.25">
      <c r="A202" s="111" t="s">
        <v>500</v>
      </c>
      <c r="B202" s="122" t="s">
        <v>501</v>
      </c>
      <c r="C202" s="83"/>
      <c r="D202" s="113">
        <f t="shared" si="110"/>
        <v>0</v>
      </c>
      <c r="E202" s="123" t="s">
        <v>76</v>
      </c>
      <c r="F202" s="124" t="s">
        <v>77</v>
      </c>
      <c r="G202" s="125" t="s">
        <v>78</v>
      </c>
      <c r="H202" s="126"/>
      <c r="I202" s="127">
        <f t="shared" si="111"/>
        <v>0</v>
      </c>
      <c r="J202" s="127"/>
      <c r="K202" s="128">
        <f t="shared" si="112"/>
        <v>0</v>
      </c>
      <c r="L202" s="129"/>
      <c r="M202" s="128">
        <f t="shared" si="113"/>
        <v>0</v>
      </c>
      <c r="N202" s="126"/>
      <c r="O202" s="128">
        <f t="shared" si="114"/>
        <v>0</v>
      </c>
      <c r="P202" s="127"/>
      <c r="Q202" s="128">
        <f t="shared" si="115"/>
        <v>0</v>
      </c>
      <c r="R202" s="127"/>
      <c r="S202" s="128">
        <f t="shared" si="87"/>
        <v>0</v>
      </c>
      <c r="T202" s="126"/>
      <c r="U202" s="128">
        <f t="shared" si="88"/>
        <v>0</v>
      </c>
      <c r="V202" s="127"/>
      <c r="W202" s="128">
        <f t="shared" si="89"/>
        <v>0</v>
      </c>
      <c r="X202" s="127"/>
      <c r="Y202" s="128">
        <f t="shared" si="90"/>
        <v>0</v>
      </c>
      <c r="Z202" s="126"/>
      <c r="AA202" s="128">
        <f t="shared" si="91"/>
        <v>0</v>
      </c>
      <c r="AB202" s="127"/>
      <c r="AC202" s="128">
        <f t="shared" si="92"/>
        <v>0</v>
      </c>
      <c r="AD202" s="127"/>
      <c r="AE202" s="128">
        <f t="shared" si="93"/>
        <v>0</v>
      </c>
      <c r="AF202" s="127"/>
      <c r="AG202" s="128">
        <f t="shared" si="94"/>
        <v>0</v>
      </c>
      <c r="AH202" s="126"/>
      <c r="AI202" s="128">
        <f t="shared" si="95"/>
        <v>0</v>
      </c>
      <c r="AJ202" s="127"/>
      <c r="AK202" s="128">
        <f t="shared" si="96"/>
        <v>0</v>
      </c>
      <c r="AL202" s="127"/>
      <c r="AM202" s="128">
        <f t="shared" si="97"/>
        <v>0</v>
      </c>
      <c r="AN202" s="126"/>
      <c r="AO202" s="128">
        <f t="shared" si="98"/>
        <v>0</v>
      </c>
      <c r="AP202" s="127"/>
      <c r="AQ202" s="128">
        <f t="shared" si="99"/>
        <v>0</v>
      </c>
      <c r="AR202" s="127"/>
      <c r="AS202" s="128">
        <f t="shared" si="100"/>
        <v>0</v>
      </c>
      <c r="AT202" s="126"/>
      <c r="AU202" s="128">
        <f t="shared" si="101"/>
        <v>0</v>
      </c>
      <c r="AV202" s="126"/>
      <c r="AW202" s="128">
        <f t="shared" si="102"/>
        <v>0</v>
      </c>
      <c r="AX202" s="127"/>
      <c r="AY202" s="128">
        <f t="shared" si="103"/>
        <v>0</v>
      </c>
      <c r="AZ202" s="127"/>
      <c r="BA202" s="128">
        <f t="shared" si="104"/>
        <v>0</v>
      </c>
      <c r="BB202" s="126">
        <v>1</v>
      </c>
      <c r="BC202" s="128">
        <f t="shared" si="105"/>
        <v>0</v>
      </c>
      <c r="BD202" s="127"/>
      <c r="BE202" s="128">
        <f t="shared" si="106"/>
        <v>0</v>
      </c>
      <c r="BF202" s="127"/>
      <c r="BG202" s="128">
        <f t="shared" si="107"/>
        <v>0</v>
      </c>
      <c r="BH202" s="126"/>
      <c r="BI202" s="128">
        <f t="shared" si="108"/>
        <v>0</v>
      </c>
      <c r="BJ202" s="127"/>
      <c r="BK202" s="129">
        <f t="shared" si="109"/>
        <v>0</v>
      </c>
      <c r="BL202" s="121"/>
    </row>
    <row r="203" spans="1:64" ht="13.5" thickBot="1" x14ac:dyDescent="0.25">
      <c r="A203" s="111" t="s">
        <v>502</v>
      </c>
      <c r="B203" s="122" t="s">
        <v>503</v>
      </c>
      <c r="C203" s="83"/>
      <c r="D203" s="113">
        <f t="shared" si="110"/>
        <v>0</v>
      </c>
      <c r="E203" s="123" t="s">
        <v>76</v>
      </c>
      <c r="F203" s="124" t="s">
        <v>77</v>
      </c>
      <c r="G203" s="125" t="s">
        <v>78</v>
      </c>
      <c r="H203" s="126"/>
      <c r="I203" s="127">
        <f t="shared" si="111"/>
        <v>0</v>
      </c>
      <c r="J203" s="127"/>
      <c r="K203" s="128">
        <f t="shared" si="112"/>
        <v>0</v>
      </c>
      <c r="L203" s="129"/>
      <c r="M203" s="128">
        <f t="shared" si="113"/>
        <v>0</v>
      </c>
      <c r="N203" s="126"/>
      <c r="O203" s="128">
        <f t="shared" si="114"/>
        <v>0</v>
      </c>
      <c r="P203" s="127">
        <v>1</v>
      </c>
      <c r="Q203" s="128">
        <f t="shared" si="115"/>
        <v>0</v>
      </c>
      <c r="R203" s="127"/>
      <c r="S203" s="128">
        <f t="shared" si="87"/>
        <v>0</v>
      </c>
      <c r="T203" s="126"/>
      <c r="U203" s="128">
        <f t="shared" si="88"/>
        <v>0</v>
      </c>
      <c r="V203" s="127"/>
      <c r="W203" s="128">
        <f t="shared" si="89"/>
        <v>0</v>
      </c>
      <c r="X203" s="127"/>
      <c r="Y203" s="128">
        <f t="shared" si="90"/>
        <v>0</v>
      </c>
      <c r="Z203" s="126"/>
      <c r="AA203" s="128">
        <f t="shared" si="91"/>
        <v>0</v>
      </c>
      <c r="AB203" s="127"/>
      <c r="AC203" s="128">
        <f t="shared" si="92"/>
        <v>0</v>
      </c>
      <c r="AD203" s="127"/>
      <c r="AE203" s="128">
        <f t="shared" si="93"/>
        <v>0</v>
      </c>
      <c r="AF203" s="127"/>
      <c r="AG203" s="128">
        <f t="shared" si="94"/>
        <v>0</v>
      </c>
      <c r="AH203" s="126"/>
      <c r="AI203" s="128">
        <f t="shared" si="95"/>
        <v>0</v>
      </c>
      <c r="AJ203" s="127"/>
      <c r="AK203" s="128">
        <f t="shared" si="96"/>
        <v>0</v>
      </c>
      <c r="AL203" s="127"/>
      <c r="AM203" s="128">
        <f t="shared" si="97"/>
        <v>0</v>
      </c>
      <c r="AN203" s="126"/>
      <c r="AO203" s="128">
        <f t="shared" si="98"/>
        <v>0</v>
      </c>
      <c r="AP203" s="127"/>
      <c r="AQ203" s="128">
        <f t="shared" si="99"/>
        <v>0</v>
      </c>
      <c r="AR203" s="127"/>
      <c r="AS203" s="128">
        <f t="shared" si="100"/>
        <v>0</v>
      </c>
      <c r="AT203" s="126"/>
      <c r="AU203" s="128">
        <f t="shared" si="101"/>
        <v>0</v>
      </c>
      <c r="AV203" s="126"/>
      <c r="AW203" s="128">
        <f t="shared" si="102"/>
        <v>0</v>
      </c>
      <c r="AX203" s="127"/>
      <c r="AY203" s="128">
        <f t="shared" si="103"/>
        <v>0</v>
      </c>
      <c r="AZ203" s="127"/>
      <c r="BA203" s="128">
        <f t="shared" si="104"/>
        <v>0</v>
      </c>
      <c r="BB203" s="126"/>
      <c r="BC203" s="128">
        <f t="shared" si="105"/>
        <v>0</v>
      </c>
      <c r="BD203" s="127"/>
      <c r="BE203" s="128">
        <f t="shared" si="106"/>
        <v>0</v>
      </c>
      <c r="BF203" s="127"/>
      <c r="BG203" s="128">
        <f t="shared" si="107"/>
        <v>0</v>
      </c>
      <c r="BH203" s="126"/>
      <c r="BI203" s="128">
        <f t="shared" si="108"/>
        <v>0</v>
      </c>
      <c r="BJ203" s="127"/>
      <c r="BK203" s="129">
        <f t="shared" si="109"/>
        <v>0</v>
      </c>
      <c r="BL203" s="121"/>
    </row>
    <row r="204" spans="1:64" ht="13.5" thickBot="1" x14ac:dyDescent="0.25">
      <c r="A204" s="111" t="s">
        <v>504</v>
      </c>
      <c r="B204" s="122" t="s">
        <v>505</v>
      </c>
      <c r="C204" s="83"/>
      <c r="D204" s="113">
        <f t="shared" si="110"/>
        <v>0</v>
      </c>
      <c r="E204" s="123" t="s">
        <v>78</v>
      </c>
      <c r="F204" s="124" t="s">
        <v>77</v>
      </c>
      <c r="G204" s="125" t="s">
        <v>76</v>
      </c>
      <c r="H204" s="126"/>
      <c r="I204" s="127">
        <f t="shared" si="111"/>
        <v>0</v>
      </c>
      <c r="J204" s="127"/>
      <c r="K204" s="128">
        <f t="shared" si="112"/>
        <v>0</v>
      </c>
      <c r="L204" s="129"/>
      <c r="M204" s="128">
        <f t="shared" si="113"/>
        <v>0</v>
      </c>
      <c r="N204" s="126"/>
      <c r="O204" s="128">
        <f t="shared" si="114"/>
        <v>0</v>
      </c>
      <c r="P204" s="127"/>
      <c r="Q204" s="128">
        <f t="shared" si="115"/>
        <v>0</v>
      </c>
      <c r="R204" s="127"/>
      <c r="S204" s="128">
        <f t="shared" si="87"/>
        <v>0</v>
      </c>
      <c r="T204" s="126"/>
      <c r="U204" s="128">
        <f t="shared" si="88"/>
        <v>0</v>
      </c>
      <c r="V204" s="127"/>
      <c r="W204" s="128">
        <f t="shared" si="89"/>
        <v>0</v>
      </c>
      <c r="X204" s="127"/>
      <c r="Y204" s="128">
        <f t="shared" si="90"/>
        <v>0</v>
      </c>
      <c r="Z204" s="126"/>
      <c r="AA204" s="128">
        <f t="shared" si="91"/>
        <v>0</v>
      </c>
      <c r="AB204" s="127"/>
      <c r="AC204" s="128">
        <f t="shared" si="92"/>
        <v>0</v>
      </c>
      <c r="AD204" s="127">
        <v>1</v>
      </c>
      <c r="AE204" s="128">
        <f t="shared" si="93"/>
        <v>0</v>
      </c>
      <c r="AF204" s="127"/>
      <c r="AG204" s="128">
        <f t="shared" si="94"/>
        <v>0</v>
      </c>
      <c r="AH204" s="126"/>
      <c r="AI204" s="128">
        <f t="shared" si="95"/>
        <v>0</v>
      </c>
      <c r="AJ204" s="127"/>
      <c r="AK204" s="128">
        <f t="shared" si="96"/>
        <v>0</v>
      </c>
      <c r="AL204" s="127"/>
      <c r="AM204" s="128">
        <f t="shared" si="97"/>
        <v>0</v>
      </c>
      <c r="AN204" s="126"/>
      <c r="AO204" s="128">
        <f t="shared" si="98"/>
        <v>0</v>
      </c>
      <c r="AP204" s="127"/>
      <c r="AQ204" s="128">
        <f t="shared" si="99"/>
        <v>0</v>
      </c>
      <c r="AR204" s="127"/>
      <c r="AS204" s="128">
        <f t="shared" si="100"/>
        <v>0</v>
      </c>
      <c r="AT204" s="126"/>
      <c r="AU204" s="128">
        <f t="shared" si="101"/>
        <v>0</v>
      </c>
      <c r="AV204" s="126"/>
      <c r="AW204" s="128">
        <f t="shared" si="102"/>
        <v>0</v>
      </c>
      <c r="AX204" s="127"/>
      <c r="AY204" s="128">
        <f t="shared" si="103"/>
        <v>0</v>
      </c>
      <c r="AZ204" s="127"/>
      <c r="BA204" s="128">
        <f t="shared" si="104"/>
        <v>0</v>
      </c>
      <c r="BB204" s="126"/>
      <c r="BC204" s="128">
        <f t="shared" si="105"/>
        <v>0</v>
      </c>
      <c r="BD204" s="127"/>
      <c r="BE204" s="128">
        <f t="shared" si="106"/>
        <v>0</v>
      </c>
      <c r="BF204" s="127"/>
      <c r="BG204" s="128">
        <f t="shared" si="107"/>
        <v>0</v>
      </c>
      <c r="BH204" s="126"/>
      <c r="BI204" s="128">
        <f t="shared" si="108"/>
        <v>0</v>
      </c>
      <c r="BJ204" s="127"/>
      <c r="BK204" s="129">
        <f t="shared" si="109"/>
        <v>0</v>
      </c>
      <c r="BL204" s="121"/>
    </row>
    <row r="205" spans="1:64" ht="13.5" thickBot="1" x14ac:dyDescent="0.25">
      <c r="A205" s="111" t="s">
        <v>506</v>
      </c>
      <c r="B205" s="122" t="s">
        <v>507</v>
      </c>
      <c r="C205" s="83"/>
      <c r="D205" s="113">
        <f t="shared" si="110"/>
        <v>0</v>
      </c>
      <c r="E205" s="123" t="s">
        <v>76</v>
      </c>
      <c r="F205" s="124" t="s">
        <v>77</v>
      </c>
      <c r="G205" s="125" t="s">
        <v>78</v>
      </c>
      <c r="H205" s="126"/>
      <c r="I205" s="127">
        <f t="shared" si="111"/>
        <v>0</v>
      </c>
      <c r="J205" s="127"/>
      <c r="K205" s="128">
        <f t="shared" si="112"/>
        <v>0</v>
      </c>
      <c r="L205" s="129"/>
      <c r="M205" s="128">
        <f t="shared" si="113"/>
        <v>0</v>
      </c>
      <c r="N205" s="126"/>
      <c r="O205" s="128">
        <f t="shared" si="114"/>
        <v>0</v>
      </c>
      <c r="P205" s="127"/>
      <c r="Q205" s="128">
        <f t="shared" si="115"/>
        <v>0</v>
      </c>
      <c r="R205" s="127"/>
      <c r="S205" s="128">
        <f t="shared" si="87"/>
        <v>0</v>
      </c>
      <c r="T205" s="126"/>
      <c r="U205" s="128">
        <f t="shared" si="88"/>
        <v>0</v>
      </c>
      <c r="V205" s="127"/>
      <c r="W205" s="128">
        <f t="shared" si="89"/>
        <v>0</v>
      </c>
      <c r="X205" s="127"/>
      <c r="Y205" s="128">
        <f t="shared" si="90"/>
        <v>0</v>
      </c>
      <c r="Z205" s="126"/>
      <c r="AA205" s="128">
        <f t="shared" si="91"/>
        <v>0</v>
      </c>
      <c r="AB205" s="127"/>
      <c r="AC205" s="128">
        <f t="shared" si="92"/>
        <v>0</v>
      </c>
      <c r="AD205" s="127"/>
      <c r="AE205" s="128">
        <f t="shared" si="93"/>
        <v>0</v>
      </c>
      <c r="AF205" s="127"/>
      <c r="AG205" s="128">
        <f t="shared" si="94"/>
        <v>0</v>
      </c>
      <c r="AH205" s="126"/>
      <c r="AI205" s="128">
        <f t="shared" si="95"/>
        <v>0</v>
      </c>
      <c r="AJ205" s="127"/>
      <c r="AK205" s="128">
        <f t="shared" si="96"/>
        <v>0</v>
      </c>
      <c r="AL205" s="127"/>
      <c r="AM205" s="128">
        <f t="shared" si="97"/>
        <v>0</v>
      </c>
      <c r="AN205" s="126"/>
      <c r="AO205" s="128">
        <f t="shared" si="98"/>
        <v>0</v>
      </c>
      <c r="AP205" s="127"/>
      <c r="AQ205" s="128">
        <f t="shared" si="99"/>
        <v>0</v>
      </c>
      <c r="AR205" s="127"/>
      <c r="AS205" s="128">
        <f t="shared" si="100"/>
        <v>0</v>
      </c>
      <c r="AT205" s="126"/>
      <c r="AU205" s="128">
        <f t="shared" si="101"/>
        <v>0</v>
      </c>
      <c r="AV205" s="126"/>
      <c r="AW205" s="128">
        <f t="shared" si="102"/>
        <v>0</v>
      </c>
      <c r="AX205" s="127"/>
      <c r="AY205" s="128">
        <f t="shared" si="103"/>
        <v>0</v>
      </c>
      <c r="AZ205" s="127">
        <v>1</v>
      </c>
      <c r="BA205" s="128">
        <f t="shared" si="104"/>
        <v>0</v>
      </c>
      <c r="BB205" s="126"/>
      <c r="BC205" s="128">
        <f t="shared" si="105"/>
        <v>0</v>
      </c>
      <c r="BD205" s="127"/>
      <c r="BE205" s="128">
        <f t="shared" si="106"/>
        <v>0</v>
      </c>
      <c r="BF205" s="127"/>
      <c r="BG205" s="128">
        <f t="shared" si="107"/>
        <v>0</v>
      </c>
      <c r="BH205" s="126"/>
      <c r="BI205" s="128">
        <f t="shared" si="108"/>
        <v>0</v>
      </c>
      <c r="BJ205" s="127"/>
      <c r="BK205" s="129">
        <f t="shared" si="109"/>
        <v>0</v>
      </c>
      <c r="BL205" s="121"/>
    </row>
    <row r="206" spans="1:64" ht="13.5" thickBot="1" x14ac:dyDescent="0.25">
      <c r="A206" s="111" t="s">
        <v>508</v>
      </c>
      <c r="B206" s="122" t="s">
        <v>509</v>
      </c>
      <c r="C206" s="83"/>
      <c r="D206" s="113">
        <f t="shared" si="110"/>
        <v>0</v>
      </c>
      <c r="E206" s="123" t="s">
        <v>76</v>
      </c>
      <c r="F206" s="124" t="s">
        <v>77</v>
      </c>
      <c r="G206" s="125" t="s">
        <v>78</v>
      </c>
      <c r="H206" s="126"/>
      <c r="I206" s="127">
        <f t="shared" si="111"/>
        <v>0</v>
      </c>
      <c r="J206" s="127"/>
      <c r="K206" s="128">
        <f t="shared" si="112"/>
        <v>0</v>
      </c>
      <c r="L206" s="129"/>
      <c r="M206" s="128">
        <f t="shared" si="113"/>
        <v>0</v>
      </c>
      <c r="N206" s="126"/>
      <c r="O206" s="128">
        <f t="shared" si="114"/>
        <v>0</v>
      </c>
      <c r="P206" s="127"/>
      <c r="Q206" s="128">
        <f t="shared" si="115"/>
        <v>0</v>
      </c>
      <c r="R206" s="127"/>
      <c r="S206" s="128">
        <f t="shared" si="87"/>
        <v>0</v>
      </c>
      <c r="T206" s="126"/>
      <c r="U206" s="128">
        <f t="shared" si="88"/>
        <v>0</v>
      </c>
      <c r="V206" s="127"/>
      <c r="W206" s="128">
        <f t="shared" si="89"/>
        <v>0</v>
      </c>
      <c r="X206" s="127"/>
      <c r="Y206" s="128">
        <f t="shared" si="90"/>
        <v>0</v>
      </c>
      <c r="Z206" s="126"/>
      <c r="AA206" s="128">
        <f t="shared" si="91"/>
        <v>0</v>
      </c>
      <c r="AB206" s="127"/>
      <c r="AC206" s="128">
        <f t="shared" si="92"/>
        <v>0</v>
      </c>
      <c r="AD206" s="127"/>
      <c r="AE206" s="128">
        <f t="shared" si="93"/>
        <v>0</v>
      </c>
      <c r="AF206" s="127"/>
      <c r="AG206" s="128">
        <f t="shared" si="94"/>
        <v>0</v>
      </c>
      <c r="AH206" s="126"/>
      <c r="AI206" s="128">
        <f t="shared" si="95"/>
        <v>0</v>
      </c>
      <c r="AJ206" s="127"/>
      <c r="AK206" s="128">
        <f t="shared" si="96"/>
        <v>0</v>
      </c>
      <c r="AL206" s="127"/>
      <c r="AM206" s="128">
        <f t="shared" si="97"/>
        <v>0</v>
      </c>
      <c r="AN206" s="126"/>
      <c r="AO206" s="128">
        <f t="shared" si="98"/>
        <v>0</v>
      </c>
      <c r="AP206" s="127"/>
      <c r="AQ206" s="128">
        <f t="shared" si="99"/>
        <v>0</v>
      </c>
      <c r="AR206" s="127"/>
      <c r="AS206" s="128">
        <f t="shared" si="100"/>
        <v>0</v>
      </c>
      <c r="AT206" s="126"/>
      <c r="AU206" s="128">
        <f t="shared" si="101"/>
        <v>0</v>
      </c>
      <c r="AV206" s="126"/>
      <c r="AW206" s="128">
        <f t="shared" si="102"/>
        <v>0</v>
      </c>
      <c r="AX206" s="127"/>
      <c r="AY206" s="128">
        <f t="shared" si="103"/>
        <v>0</v>
      </c>
      <c r="AZ206" s="127"/>
      <c r="BA206" s="128">
        <f t="shared" si="104"/>
        <v>0</v>
      </c>
      <c r="BB206" s="126"/>
      <c r="BC206" s="128">
        <f t="shared" si="105"/>
        <v>0</v>
      </c>
      <c r="BD206" s="127"/>
      <c r="BE206" s="128">
        <f t="shared" si="106"/>
        <v>0</v>
      </c>
      <c r="BF206" s="127"/>
      <c r="BG206" s="128">
        <f t="shared" si="107"/>
        <v>0</v>
      </c>
      <c r="BH206" s="126"/>
      <c r="BI206" s="128">
        <f t="shared" si="108"/>
        <v>0</v>
      </c>
      <c r="BJ206" s="127">
        <v>1</v>
      </c>
      <c r="BK206" s="129">
        <f t="shared" si="109"/>
        <v>0</v>
      </c>
      <c r="BL206" s="121"/>
    </row>
    <row r="207" spans="1:64" ht="13.5" thickBot="1" x14ac:dyDescent="0.25">
      <c r="A207" s="111" t="s">
        <v>510</v>
      </c>
      <c r="B207" s="122" t="s">
        <v>511</v>
      </c>
      <c r="C207" s="83"/>
      <c r="D207" s="113">
        <f t="shared" si="110"/>
        <v>0</v>
      </c>
      <c r="E207" s="123" t="s">
        <v>447</v>
      </c>
      <c r="F207" s="124" t="s">
        <v>438</v>
      </c>
      <c r="G207" s="125" t="s">
        <v>446</v>
      </c>
      <c r="H207" s="126"/>
      <c r="I207" s="127">
        <f t="shared" si="111"/>
        <v>0</v>
      </c>
      <c r="J207" s="127"/>
      <c r="K207" s="128">
        <f t="shared" si="112"/>
        <v>0</v>
      </c>
      <c r="L207" s="129"/>
      <c r="M207" s="128">
        <f t="shared" si="113"/>
        <v>0</v>
      </c>
      <c r="N207" s="126"/>
      <c r="O207" s="128">
        <f t="shared" si="114"/>
        <v>0</v>
      </c>
      <c r="P207" s="127"/>
      <c r="Q207" s="128">
        <f t="shared" si="115"/>
        <v>0</v>
      </c>
      <c r="R207" s="127"/>
      <c r="S207" s="128">
        <f t="shared" si="87"/>
        <v>0</v>
      </c>
      <c r="T207" s="126"/>
      <c r="U207" s="128">
        <f t="shared" si="88"/>
        <v>0</v>
      </c>
      <c r="V207" s="127"/>
      <c r="W207" s="128">
        <f t="shared" si="89"/>
        <v>0</v>
      </c>
      <c r="X207" s="127"/>
      <c r="Y207" s="128">
        <f t="shared" si="90"/>
        <v>0</v>
      </c>
      <c r="Z207" s="126"/>
      <c r="AA207" s="128">
        <f t="shared" si="91"/>
        <v>0</v>
      </c>
      <c r="AB207" s="127"/>
      <c r="AC207" s="128">
        <f t="shared" si="92"/>
        <v>0</v>
      </c>
      <c r="AD207" s="127"/>
      <c r="AE207" s="128">
        <f t="shared" si="93"/>
        <v>0</v>
      </c>
      <c r="AF207" s="127"/>
      <c r="AG207" s="128">
        <f t="shared" si="94"/>
        <v>0</v>
      </c>
      <c r="AH207" s="126"/>
      <c r="AI207" s="128">
        <f t="shared" si="95"/>
        <v>0</v>
      </c>
      <c r="AJ207" s="127"/>
      <c r="AK207" s="128">
        <f t="shared" si="96"/>
        <v>0</v>
      </c>
      <c r="AL207" s="127"/>
      <c r="AM207" s="128">
        <f t="shared" si="97"/>
        <v>0</v>
      </c>
      <c r="AN207" s="126"/>
      <c r="AO207" s="128">
        <f t="shared" si="98"/>
        <v>0</v>
      </c>
      <c r="AP207" s="127"/>
      <c r="AQ207" s="128">
        <f t="shared" si="99"/>
        <v>0</v>
      </c>
      <c r="AR207" s="127"/>
      <c r="AS207" s="128">
        <f t="shared" si="100"/>
        <v>0</v>
      </c>
      <c r="AT207" s="126"/>
      <c r="AU207" s="128">
        <f t="shared" si="101"/>
        <v>0</v>
      </c>
      <c r="AV207" s="126"/>
      <c r="AW207" s="128">
        <f t="shared" si="102"/>
        <v>0</v>
      </c>
      <c r="AX207" s="127"/>
      <c r="AY207" s="128">
        <f t="shared" si="103"/>
        <v>0</v>
      </c>
      <c r="AZ207" s="127"/>
      <c r="BA207" s="128">
        <f t="shared" si="104"/>
        <v>0</v>
      </c>
      <c r="BB207" s="126">
        <v>1</v>
      </c>
      <c r="BC207" s="128">
        <f t="shared" si="105"/>
        <v>0</v>
      </c>
      <c r="BD207" s="127"/>
      <c r="BE207" s="128">
        <f t="shared" si="106"/>
        <v>0</v>
      </c>
      <c r="BF207" s="127"/>
      <c r="BG207" s="128">
        <f t="shared" si="107"/>
        <v>0</v>
      </c>
      <c r="BH207" s="126"/>
      <c r="BI207" s="128">
        <f t="shared" si="108"/>
        <v>0</v>
      </c>
      <c r="BJ207" s="127"/>
      <c r="BK207" s="129">
        <f t="shared" si="109"/>
        <v>0</v>
      </c>
      <c r="BL207" s="121"/>
    </row>
    <row r="208" spans="1:64" ht="13.5" thickBot="1" x14ac:dyDescent="0.25">
      <c r="A208" s="111" t="s">
        <v>512</v>
      </c>
      <c r="B208" s="122" t="s">
        <v>513</v>
      </c>
      <c r="C208" s="83"/>
      <c r="D208" s="113">
        <f t="shared" si="110"/>
        <v>0</v>
      </c>
      <c r="E208" s="123" t="s">
        <v>78</v>
      </c>
      <c r="F208" s="124" t="s">
        <v>77</v>
      </c>
      <c r="G208" s="125" t="s">
        <v>76</v>
      </c>
      <c r="H208" s="126"/>
      <c r="I208" s="127">
        <f t="shared" si="111"/>
        <v>0</v>
      </c>
      <c r="J208" s="127"/>
      <c r="K208" s="128">
        <f t="shared" si="112"/>
        <v>0</v>
      </c>
      <c r="L208" s="129"/>
      <c r="M208" s="128">
        <f t="shared" si="113"/>
        <v>0</v>
      </c>
      <c r="N208" s="126"/>
      <c r="O208" s="128">
        <f t="shared" si="114"/>
        <v>0</v>
      </c>
      <c r="P208" s="127"/>
      <c r="Q208" s="128">
        <f t="shared" si="115"/>
        <v>0</v>
      </c>
      <c r="R208" s="127"/>
      <c r="S208" s="128">
        <f t="shared" si="87"/>
        <v>0</v>
      </c>
      <c r="T208" s="126"/>
      <c r="U208" s="128">
        <f t="shared" si="88"/>
        <v>0</v>
      </c>
      <c r="V208" s="127"/>
      <c r="W208" s="128">
        <f t="shared" si="89"/>
        <v>0</v>
      </c>
      <c r="X208" s="127">
        <v>1</v>
      </c>
      <c r="Y208" s="128">
        <f t="shared" si="90"/>
        <v>0</v>
      </c>
      <c r="Z208" s="126"/>
      <c r="AA208" s="128">
        <f t="shared" si="91"/>
        <v>0</v>
      </c>
      <c r="AB208" s="127"/>
      <c r="AC208" s="128">
        <f t="shared" si="92"/>
        <v>0</v>
      </c>
      <c r="AD208" s="127"/>
      <c r="AE208" s="128">
        <f t="shared" si="93"/>
        <v>0</v>
      </c>
      <c r="AF208" s="127"/>
      <c r="AG208" s="128">
        <f t="shared" si="94"/>
        <v>0</v>
      </c>
      <c r="AH208" s="126"/>
      <c r="AI208" s="128">
        <f t="shared" si="95"/>
        <v>0</v>
      </c>
      <c r="AJ208" s="127"/>
      <c r="AK208" s="128">
        <f t="shared" si="96"/>
        <v>0</v>
      </c>
      <c r="AL208" s="127"/>
      <c r="AM208" s="128">
        <f t="shared" si="97"/>
        <v>0</v>
      </c>
      <c r="AN208" s="126"/>
      <c r="AO208" s="128">
        <f t="shared" si="98"/>
        <v>0</v>
      </c>
      <c r="AP208" s="127"/>
      <c r="AQ208" s="128">
        <f t="shared" si="99"/>
        <v>0</v>
      </c>
      <c r="AR208" s="127"/>
      <c r="AS208" s="128">
        <f t="shared" si="100"/>
        <v>0</v>
      </c>
      <c r="AT208" s="126"/>
      <c r="AU208" s="128">
        <f t="shared" si="101"/>
        <v>0</v>
      </c>
      <c r="AV208" s="126"/>
      <c r="AW208" s="128">
        <f t="shared" si="102"/>
        <v>0</v>
      </c>
      <c r="AX208" s="127"/>
      <c r="AY208" s="128">
        <f t="shared" si="103"/>
        <v>0</v>
      </c>
      <c r="AZ208" s="127"/>
      <c r="BA208" s="128">
        <f t="shared" si="104"/>
        <v>0</v>
      </c>
      <c r="BB208" s="126"/>
      <c r="BC208" s="128">
        <f t="shared" si="105"/>
        <v>0</v>
      </c>
      <c r="BD208" s="127"/>
      <c r="BE208" s="128">
        <f t="shared" si="106"/>
        <v>0</v>
      </c>
      <c r="BF208" s="127"/>
      <c r="BG208" s="128">
        <f t="shared" si="107"/>
        <v>0</v>
      </c>
      <c r="BH208" s="126"/>
      <c r="BI208" s="128">
        <f t="shared" si="108"/>
        <v>0</v>
      </c>
      <c r="BJ208" s="127"/>
      <c r="BK208" s="129">
        <f t="shared" si="109"/>
        <v>0</v>
      </c>
      <c r="BL208" s="121"/>
    </row>
    <row r="209" spans="1:64" ht="13.5" thickBot="1" x14ac:dyDescent="0.25">
      <c r="A209" s="111" t="s">
        <v>514</v>
      </c>
      <c r="B209" s="122" t="s">
        <v>515</v>
      </c>
      <c r="C209" s="83"/>
      <c r="D209" s="113">
        <f t="shared" si="110"/>
        <v>0</v>
      </c>
      <c r="E209" s="123" t="s">
        <v>76</v>
      </c>
      <c r="F209" s="124" t="s">
        <v>77</v>
      </c>
      <c r="G209" s="125" t="s">
        <v>78</v>
      </c>
      <c r="H209" s="126"/>
      <c r="I209" s="127">
        <f t="shared" si="111"/>
        <v>0</v>
      </c>
      <c r="J209" s="127"/>
      <c r="K209" s="128">
        <f t="shared" si="112"/>
        <v>0</v>
      </c>
      <c r="L209" s="129"/>
      <c r="M209" s="128">
        <f t="shared" si="113"/>
        <v>0</v>
      </c>
      <c r="N209" s="126"/>
      <c r="O209" s="128">
        <f t="shared" si="114"/>
        <v>0</v>
      </c>
      <c r="P209" s="127"/>
      <c r="Q209" s="128">
        <f t="shared" si="115"/>
        <v>0</v>
      </c>
      <c r="R209" s="127"/>
      <c r="S209" s="128">
        <f t="shared" si="87"/>
        <v>0</v>
      </c>
      <c r="T209" s="126"/>
      <c r="U209" s="128">
        <f t="shared" si="88"/>
        <v>0</v>
      </c>
      <c r="V209" s="127"/>
      <c r="W209" s="128">
        <f t="shared" si="89"/>
        <v>0</v>
      </c>
      <c r="X209" s="127"/>
      <c r="Y209" s="128">
        <f t="shared" si="90"/>
        <v>0</v>
      </c>
      <c r="Z209" s="126"/>
      <c r="AA209" s="128">
        <f t="shared" si="91"/>
        <v>0</v>
      </c>
      <c r="AB209" s="127"/>
      <c r="AC209" s="128">
        <f t="shared" si="92"/>
        <v>0</v>
      </c>
      <c r="AD209" s="127"/>
      <c r="AE209" s="128">
        <f t="shared" si="93"/>
        <v>0</v>
      </c>
      <c r="AF209" s="127"/>
      <c r="AG209" s="128">
        <f t="shared" si="94"/>
        <v>0</v>
      </c>
      <c r="AH209" s="126">
        <v>1</v>
      </c>
      <c r="AI209" s="128">
        <f t="shared" si="95"/>
        <v>0</v>
      </c>
      <c r="AJ209" s="127"/>
      <c r="AK209" s="128">
        <f t="shared" si="96"/>
        <v>0</v>
      </c>
      <c r="AL209" s="127"/>
      <c r="AM209" s="128">
        <f t="shared" si="97"/>
        <v>0</v>
      </c>
      <c r="AN209" s="126"/>
      <c r="AO209" s="128">
        <f t="shared" si="98"/>
        <v>0</v>
      </c>
      <c r="AP209" s="127"/>
      <c r="AQ209" s="128">
        <f t="shared" si="99"/>
        <v>0</v>
      </c>
      <c r="AR209" s="127"/>
      <c r="AS209" s="128">
        <f t="shared" si="100"/>
        <v>0</v>
      </c>
      <c r="AT209" s="126"/>
      <c r="AU209" s="128">
        <f t="shared" si="101"/>
        <v>0</v>
      </c>
      <c r="AV209" s="126"/>
      <c r="AW209" s="128">
        <f t="shared" si="102"/>
        <v>0</v>
      </c>
      <c r="AX209" s="127"/>
      <c r="AY209" s="128">
        <f t="shared" si="103"/>
        <v>0</v>
      </c>
      <c r="AZ209" s="127"/>
      <c r="BA209" s="128">
        <f t="shared" si="104"/>
        <v>0</v>
      </c>
      <c r="BB209" s="126"/>
      <c r="BC209" s="128">
        <f t="shared" si="105"/>
        <v>0</v>
      </c>
      <c r="BD209" s="127"/>
      <c r="BE209" s="128">
        <f t="shared" si="106"/>
        <v>0</v>
      </c>
      <c r="BF209" s="127"/>
      <c r="BG209" s="128">
        <f t="shared" si="107"/>
        <v>0</v>
      </c>
      <c r="BH209" s="126"/>
      <c r="BI209" s="128">
        <f t="shared" si="108"/>
        <v>0</v>
      </c>
      <c r="BJ209" s="127"/>
      <c r="BK209" s="129">
        <f t="shared" si="109"/>
        <v>0</v>
      </c>
      <c r="BL209" s="121"/>
    </row>
    <row r="210" spans="1:64" ht="13.5" thickBot="1" x14ac:dyDescent="0.25">
      <c r="A210" s="111" t="s">
        <v>516</v>
      </c>
      <c r="B210" s="122" t="s">
        <v>517</v>
      </c>
      <c r="C210" s="83"/>
      <c r="D210" s="113">
        <f t="shared" si="110"/>
        <v>0</v>
      </c>
      <c r="E210" s="123" t="s">
        <v>76</v>
      </c>
      <c r="F210" s="124" t="s">
        <v>77</v>
      </c>
      <c r="G210" s="125" t="s">
        <v>78</v>
      </c>
      <c r="H210" s="126"/>
      <c r="I210" s="127">
        <f t="shared" si="111"/>
        <v>0</v>
      </c>
      <c r="J210" s="127"/>
      <c r="K210" s="128">
        <f t="shared" si="112"/>
        <v>0</v>
      </c>
      <c r="L210" s="129"/>
      <c r="M210" s="128">
        <f t="shared" si="113"/>
        <v>0</v>
      </c>
      <c r="N210" s="126"/>
      <c r="O210" s="128">
        <f t="shared" si="114"/>
        <v>0</v>
      </c>
      <c r="P210" s="127"/>
      <c r="Q210" s="128">
        <f t="shared" si="115"/>
        <v>0</v>
      </c>
      <c r="R210" s="127"/>
      <c r="S210" s="128">
        <f t="shared" si="87"/>
        <v>0</v>
      </c>
      <c r="T210" s="126"/>
      <c r="U210" s="128">
        <f t="shared" si="88"/>
        <v>0</v>
      </c>
      <c r="V210" s="127"/>
      <c r="W210" s="128">
        <f t="shared" si="89"/>
        <v>0</v>
      </c>
      <c r="X210" s="127"/>
      <c r="Y210" s="128">
        <f t="shared" si="90"/>
        <v>0</v>
      </c>
      <c r="Z210" s="126"/>
      <c r="AA210" s="128">
        <f t="shared" si="91"/>
        <v>0</v>
      </c>
      <c r="AB210" s="127"/>
      <c r="AC210" s="128">
        <f t="shared" si="92"/>
        <v>0</v>
      </c>
      <c r="AD210" s="127">
        <v>1</v>
      </c>
      <c r="AE210" s="128">
        <f t="shared" si="93"/>
        <v>0</v>
      </c>
      <c r="AF210" s="127"/>
      <c r="AG210" s="128">
        <f t="shared" si="94"/>
        <v>0</v>
      </c>
      <c r="AH210" s="126"/>
      <c r="AI210" s="128">
        <f t="shared" si="95"/>
        <v>0</v>
      </c>
      <c r="AJ210" s="127"/>
      <c r="AK210" s="128">
        <f t="shared" si="96"/>
        <v>0</v>
      </c>
      <c r="AL210" s="127"/>
      <c r="AM210" s="128">
        <f t="shared" si="97"/>
        <v>0</v>
      </c>
      <c r="AN210" s="126"/>
      <c r="AO210" s="128">
        <f t="shared" si="98"/>
        <v>0</v>
      </c>
      <c r="AP210" s="127"/>
      <c r="AQ210" s="128">
        <f t="shared" si="99"/>
        <v>0</v>
      </c>
      <c r="AR210" s="127"/>
      <c r="AS210" s="128">
        <f t="shared" si="100"/>
        <v>0</v>
      </c>
      <c r="AT210" s="126"/>
      <c r="AU210" s="128">
        <f t="shared" si="101"/>
        <v>0</v>
      </c>
      <c r="AV210" s="126"/>
      <c r="AW210" s="128">
        <f t="shared" si="102"/>
        <v>0</v>
      </c>
      <c r="AX210" s="127"/>
      <c r="AY210" s="128">
        <f t="shared" si="103"/>
        <v>0</v>
      </c>
      <c r="AZ210" s="127"/>
      <c r="BA210" s="128">
        <f t="shared" si="104"/>
        <v>0</v>
      </c>
      <c r="BB210" s="126"/>
      <c r="BC210" s="128">
        <f t="shared" si="105"/>
        <v>0</v>
      </c>
      <c r="BD210" s="127"/>
      <c r="BE210" s="128">
        <f t="shared" si="106"/>
        <v>0</v>
      </c>
      <c r="BF210" s="127"/>
      <c r="BG210" s="128">
        <f t="shared" si="107"/>
        <v>0</v>
      </c>
      <c r="BH210" s="126"/>
      <c r="BI210" s="128">
        <f t="shared" si="108"/>
        <v>0</v>
      </c>
      <c r="BJ210" s="127"/>
      <c r="BK210" s="129">
        <f t="shared" si="109"/>
        <v>0</v>
      </c>
      <c r="BL210" s="121"/>
    </row>
    <row r="211" spans="1:64" ht="13.5" thickBot="1" x14ac:dyDescent="0.25">
      <c r="A211" s="111" t="s">
        <v>518</v>
      </c>
      <c r="B211" s="122" t="s">
        <v>519</v>
      </c>
      <c r="C211" s="83"/>
      <c r="D211" s="113">
        <f t="shared" si="110"/>
        <v>0</v>
      </c>
      <c r="E211" s="123" t="s">
        <v>78</v>
      </c>
      <c r="F211" s="124" t="s">
        <v>77</v>
      </c>
      <c r="G211" s="125" t="s">
        <v>76</v>
      </c>
      <c r="H211" s="126"/>
      <c r="I211" s="127">
        <f t="shared" si="111"/>
        <v>0</v>
      </c>
      <c r="J211" s="127"/>
      <c r="K211" s="128">
        <f t="shared" si="112"/>
        <v>0</v>
      </c>
      <c r="L211" s="129"/>
      <c r="M211" s="128">
        <f t="shared" si="113"/>
        <v>0</v>
      </c>
      <c r="N211" s="126"/>
      <c r="O211" s="128">
        <f t="shared" si="114"/>
        <v>0</v>
      </c>
      <c r="P211" s="127"/>
      <c r="Q211" s="128">
        <f t="shared" si="115"/>
        <v>0</v>
      </c>
      <c r="R211" s="127"/>
      <c r="S211" s="128">
        <f t="shared" si="87"/>
        <v>0</v>
      </c>
      <c r="T211" s="126"/>
      <c r="U211" s="128">
        <f t="shared" si="88"/>
        <v>0</v>
      </c>
      <c r="V211" s="127"/>
      <c r="W211" s="128">
        <f t="shared" si="89"/>
        <v>0</v>
      </c>
      <c r="X211" s="127"/>
      <c r="Y211" s="128">
        <f t="shared" si="90"/>
        <v>0</v>
      </c>
      <c r="Z211" s="126"/>
      <c r="AA211" s="128">
        <f t="shared" si="91"/>
        <v>0</v>
      </c>
      <c r="AB211" s="127"/>
      <c r="AC211" s="128">
        <f t="shared" si="92"/>
        <v>0</v>
      </c>
      <c r="AD211" s="127"/>
      <c r="AE211" s="128">
        <f t="shared" si="93"/>
        <v>0</v>
      </c>
      <c r="AF211" s="127"/>
      <c r="AG211" s="128">
        <f t="shared" si="94"/>
        <v>0</v>
      </c>
      <c r="AH211" s="126"/>
      <c r="AI211" s="128">
        <f t="shared" si="95"/>
        <v>0</v>
      </c>
      <c r="AJ211" s="127"/>
      <c r="AK211" s="128">
        <f t="shared" si="96"/>
        <v>0</v>
      </c>
      <c r="AL211" s="127"/>
      <c r="AM211" s="128">
        <f t="shared" si="97"/>
        <v>0</v>
      </c>
      <c r="AN211" s="126"/>
      <c r="AO211" s="128">
        <f t="shared" si="98"/>
        <v>0</v>
      </c>
      <c r="AP211" s="127"/>
      <c r="AQ211" s="128">
        <f t="shared" si="99"/>
        <v>0</v>
      </c>
      <c r="AR211" s="127"/>
      <c r="AS211" s="128">
        <f t="shared" si="100"/>
        <v>0</v>
      </c>
      <c r="AT211" s="126"/>
      <c r="AU211" s="128">
        <f t="shared" si="101"/>
        <v>0</v>
      </c>
      <c r="AV211" s="126"/>
      <c r="AW211" s="128">
        <f t="shared" si="102"/>
        <v>0</v>
      </c>
      <c r="AX211" s="127"/>
      <c r="AY211" s="128">
        <f t="shared" si="103"/>
        <v>0</v>
      </c>
      <c r="AZ211" s="127">
        <v>1</v>
      </c>
      <c r="BA211" s="128">
        <f t="shared" si="104"/>
        <v>0</v>
      </c>
      <c r="BB211" s="126"/>
      <c r="BC211" s="128">
        <f t="shared" si="105"/>
        <v>0</v>
      </c>
      <c r="BD211" s="127"/>
      <c r="BE211" s="128">
        <f t="shared" si="106"/>
        <v>0</v>
      </c>
      <c r="BF211" s="127"/>
      <c r="BG211" s="128">
        <f t="shared" si="107"/>
        <v>0</v>
      </c>
      <c r="BH211" s="126"/>
      <c r="BI211" s="128">
        <f t="shared" si="108"/>
        <v>0</v>
      </c>
      <c r="BJ211" s="127"/>
      <c r="BK211" s="129">
        <f t="shared" si="109"/>
        <v>0</v>
      </c>
      <c r="BL211" s="121"/>
    </row>
    <row r="212" spans="1:64" ht="13.5" thickBot="1" x14ac:dyDescent="0.25">
      <c r="A212" s="111" t="s">
        <v>520</v>
      </c>
      <c r="B212" s="122" t="s">
        <v>521</v>
      </c>
      <c r="C212" s="83"/>
      <c r="D212" s="113">
        <f t="shared" si="110"/>
        <v>0</v>
      </c>
      <c r="E212" s="123" t="s">
        <v>76</v>
      </c>
      <c r="F212" s="124" t="s">
        <v>77</v>
      </c>
      <c r="G212" s="125" t="s">
        <v>78</v>
      </c>
      <c r="H212" s="126"/>
      <c r="I212" s="127">
        <f t="shared" si="111"/>
        <v>0</v>
      </c>
      <c r="J212" s="127"/>
      <c r="K212" s="128">
        <f t="shared" si="112"/>
        <v>0</v>
      </c>
      <c r="L212" s="129"/>
      <c r="M212" s="128">
        <f t="shared" si="113"/>
        <v>0</v>
      </c>
      <c r="N212" s="126"/>
      <c r="O212" s="128">
        <f t="shared" si="114"/>
        <v>0</v>
      </c>
      <c r="P212" s="127"/>
      <c r="Q212" s="128">
        <f t="shared" si="115"/>
        <v>0</v>
      </c>
      <c r="R212" s="127"/>
      <c r="S212" s="128">
        <f t="shared" si="87"/>
        <v>0</v>
      </c>
      <c r="T212" s="126"/>
      <c r="U212" s="128">
        <f t="shared" si="88"/>
        <v>0</v>
      </c>
      <c r="V212" s="127"/>
      <c r="W212" s="128">
        <f t="shared" si="89"/>
        <v>0</v>
      </c>
      <c r="X212" s="127"/>
      <c r="Y212" s="128">
        <f t="shared" si="90"/>
        <v>0</v>
      </c>
      <c r="Z212" s="126"/>
      <c r="AA212" s="128">
        <f t="shared" si="91"/>
        <v>0</v>
      </c>
      <c r="AB212" s="127"/>
      <c r="AC212" s="128">
        <f t="shared" si="92"/>
        <v>0</v>
      </c>
      <c r="AD212" s="127"/>
      <c r="AE212" s="128">
        <f t="shared" si="93"/>
        <v>0</v>
      </c>
      <c r="AF212" s="127"/>
      <c r="AG212" s="128">
        <f t="shared" si="94"/>
        <v>0</v>
      </c>
      <c r="AH212" s="126"/>
      <c r="AI212" s="128">
        <f t="shared" si="95"/>
        <v>0</v>
      </c>
      <c r="AJ212" s="127"/>
      <c r="AK212" s="128">
        <f t="shared" si="96"/>
        <v>0</v>
      </c>
      <c r="AL212" s="127"/>
      <c r="AM212" s="128">
        <f t="shared" si="97"/>
        <v>0</v>
      </c>
      <c r="AN212" s="126"/>
      <c r="AO212" s="128">
        <f t="shared" si="98"/>
        <v>0</v>
      </c>
      <c r="AP212" s="127"/>
      <c r="AQ212" s="128">
        <f t="shared" si="99"/>
        <v>0</v>
      </c>
      <c r="AR212" s="127"/>
      <c r="AS212" s="128">
        <f t="shared" si="100"/>
        <v>0</v>
      </c>
      <c r="AT212" s="126"/>
      <c r="AU212" s="128">
        <f t="shared" si="101"/>
        <v>0</v>
      </c>
      <c r="AV212" s="126"/>
      <c r="AW212" s="128">
        <f t="shared" si="102"/>
        <v>0</v>
      </c>
      <c r="AX212" s="127">
        <v>1</v>
      </c>
      <c r="AY212" s="128">
        <f t="shared" si="103"/>
        <v>0</v>
      </c>
      <c r="AZ212" s="127"/>
      <c r="BA212" s="128">
        <f t="shared" si="104"/>
        <v>0</v>
      </c>
      <c r="BB212" s="126"/>
      <c r="BC212" s="128">
        <f t="shared" si="105"/>
        <v>0</v>
      </c>
      <c r="BD212" s="127"/>
      <c r="BE212" s="128">
        <f t="shared" si="106"/>
        <v>0</v>
      </c>
      <c r="BF212" s="127"/>
      <c r="BG212" s="128">
        <f t="shared" si="107"/>
        <v>0</v>
      </c>
      <c r="BH212" s="126"/>
      <c r="BI212" s="128">
        <f t="shared" si="108"/>
        <v>0</v>
      </c>
      <c r="BJ212" s="127"/>
      <c r="BK212" s="129">
        <f t="shared" si="109"/>
        <v>0</v>
      </c>
      <c r="BL212" s="121"/>
    </row>
    <row r="213" spans="1:64" ht="13.5" thickBot="1" x14ac:dyDescent="0.25">
      <c r="A213" s="111" t="s">
        <v>522</v>
      </c>
      <c r="B213" s="122" t="s">
        <v>523</v>
      </c>
      <c r="C213" s="83"/>
      <c r="D213" s="113">
        <f t="shared" si="110"/>
        <v>0</v>
      </c>
      <c r="E213" s="123" t="s">
        <v>76</v>
      </c>
      <c r="F213" s="124" t="s">
        <v>77</v>
      </c>
      <c r="G213" s="125" t="s">
        <v>78</v>
      </c>
      <c r="H213" s="126"/>
      <c r="I213" s="127">
        <f t="shared" si="111"/>
        <v>0</v>
      </c>
      <c r="J213" s="127"/>
      <c r="K213" s="128">
        <f t="shared" si="112"/>
        <v>0</v>
      </c>
      <c r="L213" s="129"/>
      <c r="M213" s="128">
        <f t="shared" si="113"/>
        <v>0</v>
      </c>
      <c r="N213" s="126"/>
      <c r="O213" s="128">
        <f t="shared" si="114"/>
        <v>0</v>
      </c>
      <c r="P213" s="127"/>
      <c r="Q213" s="128">
        <f t="shared" si="115"/>
        <v>0</v>
      </c>
      <c r="R213" s="127"/>
      <c r="S213" s="128">
        <f t="shared" si="87"/>
        <v>0</v>
      </c>
      <c r="T213" s="126"/>
      <c r="U213" s="128">
        <f t="shared" si="88"/>
        <v>0</v>
      </c>
      <c r="V213" s="127"/>
      <c r="W213" s="128">
        <f t="shared" si="89"/>
        <v>0</v>
      </c>
      <c r="X213" s="127"/>
      <c r="Y213" s="128">
        <f t="shared" si="90"/>
        <v>0</v>
      </c>
      <c r="Z213" s="126"/>
      <c r="AA213" s="128">
        <f t="shared" si="91"/>
        <v>0</v>
      </c>
      <c r="AB213" s="127"/>
      <c r="AC213" s="128">
        <f t="shared" si="92"/>
        <v>0</v>
      </c>
      <c r="AD213" s="127"/>
      <c r="AE213" s="128">
        <f t="shared" si="93"/>
        <v>0</v>
      </c>
      <c r="AF213" s="127"/>
      <c r="AG213" s="128">
        <f t="shared" si="94"/>
        <v>0</v>
      </c>
      <c r="AH213" s="126"/>
      <c r="AI213" s="128">
        <f t="shared" si="95"/>
        <v>0</v>
      </c>
      <c r="AJ213" s="127"/>
      <c r="AK213" s="128">
        <f t="shared" si="96"/>
        <v>0</v>
      </c>
      <c r="AL213" s="127"/>
      <c r="AM213" s="128">
        <f t="shared" si="97"/>
        <v>0</v>
      </c>
      <c r="AN213" s="126"/>
      <c r="AO213" s="128">
        <f t="shared" si="98"/>
        <v>0</v>
      </c>
      <c r="AP213" s="127"/>
      <c r="AQ213" s="128">
        <f t="shared" si="99"/>
        <v>0</v>
      </c>
      <c r="AR213" s="127"/>
      <c r="AS213" s="128">
        <f t="shared" si="100"/>
        <v>0</v>
      </c>
      <c r="AT213" s="126"/>
      <c r="AU213" s="128">
        <f t="shared" si="101"/>
        <v>0</v>
      </c>
      <c r="AV213" s="126"/>
      <c r="AW213" s="128">
        <f t="shared" si="102"/>
        <v>0</v>
      </c>
      <c r="AX213" s="127">
        <v>1</v>
      </c>
      <c r="AY213" s="128">
        <f t="shared" si="103"/>
        <v>0</v>
      </c>
      <c r="AZ213" s="127"/>
      <c r="BA213" s="128">
        <f t="shared" si="104"/>
        <v>0</v>
      </c>
      <c r="BB213" s="126"/>
      <c r="BC213" s="128">
        <f t="shared" si="105"/>
        <v>0</v>
      </c>
      <c r="BD213" s="127"/>
      <c r="BE213" s="128">
        <f t="shared" si="106"/>
        <v>0</v>
      </c>
      <c r="BF213" s="127"/>
      <c r="BG213" s="128">
        <f t="shared" si="107"/>
        <v>0</v>
      </c>
      <c r="BH213" s="126"/>
      <c r="BI213" s="128">
        <f t="shared" si="108"/>
        <v>0</v>
      </c>
      <c r="BJ213" s="127"/>
      <c r="BK213" s="129">
        <f t="shared" si="109"/>
        <v>0</v>
      </c>
      <c r="BL213" s="121"/>
    </row>
    <row r="214" spans="1:64" ht="13.5" thickBot="1" x14ac:dyDescent="0.25">
      <c r="A214" s="111" t="s">
        <v>524</v>
      </c>
      <c r="B214" s="122" t="s">
        <v>525</v>
      </c>
      <c r="C214" s="83"/>
      <c r="D214" s="113">
        <f t="shared" si="110"/>
        <v>0</v>
      </c>
      <c r="E214" s="123" t="s">
        <v>76</v>
      </c>
      <c r="F214" s="124" t="s">
        <v>77</v>
      </c>
      <c r="G214" s="125" t="s">
        <v>78</v>
      </c>
      <c r="H214" s="126"/>
      <c r="I214" s="127">
        <f t="shared" si="111"/>
        <v>0</v>
      </c>
      <c r="J214" s="127"/>
      <c r="K214" s="128">
        <f t="shared" si="112"/>
        <v>0</v>
      </c>
      <c r="L214" s="129"/>
      <c r="M214" s="128">
        <f t="shared" si="113"/>
        <v>0</v>
      </c>
      <c r="N214" s="126"/>
      <c r="O214" s="128">
        <f t="shared" si="114"/>
        <v>0</v>
      </c>
      <c r="P214" s="127"/>
      <c r="Q214" s="128">
        <f t="shared" si="115"/>
        <v>0</v>
      </c>
      <c r="R214" s="127"/>
      <c r="S214" s="128">
        <f t="shared" si="87"/>
        <v>0</v>
      </c>
      <c r="T214" s="126"/>
      <c r="U214" s="128">
        <f t="shared" si="88"/>
        <v>0</v>
      </c>
      <c r="V214" s="127">
        <v>1</v>
      </c>
      <c r="W214" s="128">
        <f t="shared" si="89"/>
        <v>0</v>
      </c>
      <c r="X214" s="127"/>
      <c r="Y214" s="128">
        <f t="shared" si="90"/>
        <v>0</v>
      </c>
      <c r="Z214" s="126"/>
      <c r="AA214" s="128">
        <f t="shared" si="91"/>
        <v>0</v>
      </c>
      <c r="AB214" s="127"/>
      <c r="AC214" s="128">
        <f t="shared" si="92"/>
        <v>0</v>
      </c>
      <c r="AD214" s="127"/>
      <c r="AE214" s="128">
        <f t="shared" si="93"/>
        <v>0</v>
      </c>
      <c r="AF214" s="127"/>
      <c r="AG214" s="128">
        <f t="shared" si="94"/>
        <v>0</v>
      </c>
      <c r="AH214" s="126"/>
      <c r="AI214" s="128">
        <f t="shared" si="95"/>
        <v>0</v>
      </c>
      <c r="AJ214" s="127"/>
      <c r="AK214" s="128">
        <f t="shared" si="96"/>
        <v>0</v>
      </c>
      <c r="AL214" s="127"/>
      <c r="AM214" s="128">
        <f t="shared" si="97"/>
        <v>0</v>
      </c>
      <c r="AN214" s="126"/>
      <c r="AO214" s="128">
        <f t="shared" si="98"/>
        <v>0</v>
      </c>
      <c r="AP214" s="127"/>
      <c r="AQ214" s="128">
        <f t="shared" si="99"/>
        <v>0</v>
      </c>
      <c r="AR214" s="127"/>
      <c r="AS214" s="128">
        <f t="shared" si="100"/>
        <v>0</v>
      </c>
      <c r="AT214" s="126"/>
      <c r="AU214" s="128">
        <f t="shared" si="101"/>
        <v>0</v>
      </c>
      <c r="AV214" s="126"/>
      <c r="AW214" s="128">
        <f t="shared" si="102"/>
        <v>0</v>
      </c>
      <c r="AX214" s="127"/>
      <c r="AY214" s="128">
        <f t="shared" si="103"/>
        <v>0</v>
      </c>
      <c r="AZ214" s="127"/>
      <c r="BA214" s="128">
        <f t="shared" si="104"/>
        <v>0</v>
      </c>
      <c r="BB214" s="126"/>
      <c r="BC214" s="128">
        <f t="shared" si="105"/>
        <v>0</v>
      </c>
      <c r="BD214" s="127"/>
      <c r="BE214" s="128">
        <f t="shared" si="106"/>
        <v>0</v>
      </c>
      <c r="BF214" s="127"/>
      <c r="BG214" s="128">
        <f t="shared" si="107"/>
        <v>0</v>
      </c>
      <c r="BH214" s="126"/>
      <c r="BI214" s="128">
        <f t="shared" si="108"/>
        <v>0</v>
      </c>
      <c r="BJ214" s="127"/>
      <c r="BK214" s="129">
        <f t="shared" si="109"/>
        <v>0</v>
      </c>
      <c r="BL214" s="121"/>
    </row>
    <row r="215" spans="1:64" ht="13.5" thickBot="1" x14ac:dyDescent="0.25">
      <c r="A215" s="111" t="s">
        <v>526</v>
      </c>
      <c r="B215" s="122" t="s">
        <v>527</v>
      </c>
      <c r="C215" s="83"/>
      <c r="D215" s="113">
        <f t="shared" si="110"/>
        <v>0</v>
      </c>
      <c r="E215" s="123" t="s">
        <v>78</v>
      </c>
      <c r="F215" s="124" t="s">
        <v>77</v>
      </c>
      <c r="G215" s="125" t="s">
        <v>76</v>
      </c>
      <c r="H215" s="126"/>
      <c r="I215" s="127">
        <f t="shared" si="111"/>
        <v>0</v>
      </c>
      <c r="J215" s="127"/>
      <c r="K215" s="128">
        <f t="shared" si="112"/>
        <v>0</v>
      </c>
      <c r="L215" s="129"/>
      <c r="M215" s="128">
        <f t="shared" si="113"/>
        <v>0</v>
      </c>
      <c r="N215" s="126"/>
      <c r="O215" s="128">
        <f t="shared" si="114"/>
        <v>0</v>
      </c>
      <c r="P215" s="127"/>
      <c r="Q215" s="128">
        <f t="shared" si="115"/>
        <v>0</v>
      </c>
      <c r="R215" s="127"/>
      <c r="S215" s="128">
        <f t="shared" si="87"/>
        <v>0</v>
      </c>
      <c r="T215" s="126"/>
      <c r="U215" s="128">
        <f t="shared" si="88"/>
        <v>0</v>
      </c>
      <c r="V215" s="127"/>
      <c r="W215" s="128">
        <f t="shared" si="89"/>
        <v>0</v>
      </c>
      <c r="X215" s="127">
        <v>1</v>
      </c>
      <c r="Y215" s="128">
        <f t="shared" si="90"/>
        <v>0</v>
      </c>
      <c r="Z215" s="126"/>
      <c r="AA215" s="128">
        <f t="shared" si="91"/>
        <v>0</v>
      </c>
      <c r="AB215" s="127"/>
      <c r="AC215" s="128">
        <f t="shared" si="92"/>
        <v>0</v>
      </c>
      <c r="AD215" s="127"/>
      <c r="AE215" s="128">
        <f t="shared" si="93"/>
        <v>0</v>
      </c>
      <c r="AF215" s="127"/>
      <c r="AG215" s="128">
        <f t="shared" si="94"/>
        <v>0</v>
      </c>
      <c r="AH215" s="126"/>
      <c r="AI215" s="128">
        <f t="shared" si="95"/>
        <v>0</v>
      </c>
      <c r="AJ215" s="127"/>
      <c r="AK215" s="128">
        <f t="shared" si="96"/>
        <v>0</v>
      </c>
      <c r="AL215" s="127"/>
      <c r="AM215" s="128">
        <f t="shared" si="97"/>
        <v>0</v>
      </c>
      <c r="AN215" s="126"/>
      <c r="AO215" s="128">
        <f t="shared" si="98"/>
        <v>0</v>
      </c>
      <c r="AP215" s="127"/>
      <c r="AQ215" s="128">
        <f t="shared" si="99"/>
        <v>0</v>
      </c>
      <c r="AR215" s="127"/>
      <c r="AS215" s="128">
        <f t="shared" si="100"/>
        <v>0</v>
      </c>
      <c r="AT215" s="126"/>
      <c r="AU215" s="128">
        <f t="shared" si="101"/>
        <v>0</v>
      </c>
      <c r="AV215" s="126"/>
      <c r="AW215" s="128">
        <f t="shared" si="102"/>
        <v>0</v>
      </c>
      <c r="AX215" s="127"/>
      <c r="AY215" s="128">
        <f t="shared" si="103"/>
        <v>0</v>
      </c>
      <c r="AZ215" s="127"/>
      <c r="BA215" s="128">
        <f t="shared" si="104"/>
        <v>0</v>
      </c>
      <c r="BB215" s="126"/>
      <c r="BC215" s="128">
        <f t="shared" si="105"/>
        <v>0</v>
      </c>
      <c r="BD215" s="127"/>
      <c r="BE215" s="128">
        <f t="shared" si="106"/>
        <v>0</v>
      </c>
      <c r="BF215" s="127"/>
      <c r="BG215" s="128">
        <f t="shared" si="107"/>
        <v>0</v>
      </c>
      <c r="BH215" s="126"/>
      <c r="BI215" s="128">
        <f t="shared" si="108"/>
        <v>0</v>
      </c>
      <c r="BJ215" s="127"/>
      <c r="BK215" s="129">
        <f t="shared" si="109"/>
        <v>0</v>
      </c>
      <c r="BL215" s="121"/>
    </row>
    <row r="216" spans="1:64" ht="45.75" thickBot="1" x14ac:dyDescent="0.25">
      <c r="A216" s="111" t="s">
        <v>528</v>
      </c>
      <c r="B216" s="122" t="s">
        <v>529</v>
      </c>
      <c r="C216" s="83"/>
      <c r="D216" s="113">
        <f t="shared" si="110"/>
        <v>0</v>
      </c>
      <c r="E216" s="134" t="s">
        <v>530</v>
      </c>
      <c r="F216" s="132" t="s">
        <v>531</v>
      </c>
      <c r="G216" s="133" t="s">
        <v>532</v>
      </c>
      <c r="H216" s="126"/>
      <c r="I216" s="127">
        <f t="shared" si="111"/>
        <v>0</v>
      </c>
      <c r="J216" s="127"/>
      <c r="K216" s="128">
        <f t="shared" si="112"/>
        <v>0</v>
      </c>
      <c r="L216" s="129"/>
      <c r="M216" s="128">
        <f t="shared" si="113"/>
        <v>0</v>
      </c>
      <c r="N216" s="126"/>
      <c r="O216" s="128">
        <f t="shared" si="114"/>
        <v>0</v>
      </c>
      <c r="P216" s="127"/>
      <c r="Q216" s="128">
        <f t="shared" si="115"/>
        <v>0</v>
      </c>
      <c r="R216" s="127"/>
      <c r="S216" s="128">
        <f t="shared" si="87"/>
        <v>0</v>
      </c>
      <c r="T216" s="126"/>
      <c r="U216" s="128">
        <f t="shared" si="88"/>
        <v>0</v>
      </c>
      <c r="V216" s="127"/>
      <c r="W216" s="128">
        <f t="shared" si="89"/>
        <v>0</v>
      </c>
      <c r="X216" s="127"/>
      <c r="Y216" s="128">
        <f t="shared" si="90"/>
        <v>0</v>
      </c>
      <c r="Z216" s="126"/>
      <c r="AA216" s="128">
        <f t="shared" si="91"/>
        <v>0</v>
      </c>
      <c r="AB216" s="127"/>
      <c r="AC216" s="128">
        <f t="shared" si="92"/>
        <v>0</v>
      </c>
      <c r="AD216" s="127"/>
      <c r="AE216" s="128">
        <f t="shared" si="93"/>
        <v>0</v>
      </c>
      <c r="AF216" s="127"/>
      <c r="AG216" s="128">
        <f t="shared" si="94"/>
        <v>0</v>
      </c>
      <c r="AH216" s="126"/>
      <c r="AI216" s="128">
        <f t="shared" si="95"/>
        <v>0</v>
      </c>
      <c r="AJ216" s="127"/>
      <c r="AK216" s="128">
        <f t="shared" si="96"/>
        <v>0</v>
      </c>
      <c r="AL216" s="127"/>
      <c r="AM216" s="128">
        <f t="shared" si="97"/>
        <v>0</v>
      </c>
      <c r="AN216" s="126"/>
      <c r="AO216" s="128">
        <f t="shared" si="98"/>
        <v>0</v>
      </c>
      <c r="AP216" s="127"/>
      <c r="AQ216" s="128">
        <f t="shared" si="99"/>
        <v>0</v>
      </c>
      <c r="AR216" s="127"/>
      <c r="AS216" s="128">
        <f t="shared" si="100"/>
        <v>0</v>
      </c>
      <c r="AT216" s="126"/>
      <c r="AU216" s="128">
        <f t="shared" si="101"/>
        <v>0</v>
      </c>
      <c r="AV216" s="126"/>
      <c r="AW216" s="128">
        <f t="shared" si="102"/>
        <v>0</v>
      </c>
      <c r="AX216" s="127"/>
      <c r="AY216" s="128">
        <f t="shared" si="103"/>
        <v>0</v>
      </c>
      <c r="AZ216" s="127"/>
      <c r="BA216" s="128">
        <f t="shared" si="104"/>
        <v>0</v>
      </c>
      <c r="BB216" s="126"/>
      <c r="BC216" s="128">
        <f t="shared" si="105"/>
        <v>0</v>
      </c>
      <c r="BD216" s="127">
        <v>1</v>
      </c>
      <c r="BE216" s="128">
        <f t="shared" si="106"/>
        <v>0</v>
      </c>
      <c r="BF216" s="127"/>
      <c r="BG216" s="128">
        <f t="shared" si="107"/>
        <v>0</v>
      </c>
      <c r="BH216" s="126"/>
      <c r="BI216" s="128">
        <f t="shared" si="108"/>
        <v>0</v>
      </c>
      <c r="BJ216" s="127"/>
      <c r="BK216" s="129">
        <f t="shared" si="109"/>
        <v>0</v>
      </c>
      <c r="BL216" s="121"/>
    </row>
    <row r="217" spans="1:64" ht="13.5" thickBot="1" x14ac:dyDescent="0.25">
      <c r="A217" s="111" t="s">
        <v>533</v>
      </c>
      <c r="B217" s="122" t="s">
        <v>534</v>
      </c>
      <c r="C217" s="83"/>
      <c r="D217" s="113">
        <f t="shared" si="110"/>
        <v>0</v>
      </c>
      <c r="E217" s="123" t="s">
        <v>76</v>
      </c>
      <c r="F217" s="124" t="s">
        <v>77</v>
      </c>
      <c r="G217" s="125" t="s">
        <v>78</v>
      </c>
      <c r="H217" s="126"/>
      <c r="I217" s="127">
        <f t="shared" si="111"/>
        <v>0</v>
      </c>
      <c r="J217" s="127"/>
      <c r="K217" s="128">
        <f t="shared" si="112"/>
        <v>0</v>
      </c>
      <c r="L217" s="129"/>
      <c r="M217" s="128">
        <f t="shared" si="113"/>
        <v>0</v>
      </c>
      <c r="N217" s="126"/>
      <c r="O217" s="128">
        <f t="shared" si="114"/>
        <v>0</v>
      </c>
      <c r="P217" s="127"/>
      <c r="Q217" s="128">
        <f t="shared" si="115"/>
        <v>0</v>
      </c>
      <c r="R217" s="127"/>
      <c r="S217" s="128">
        <f t="shared" si="87"/>
        <v>0</v>
      </c>
      <c r="T217" s="126"/>
      <c r="U217" s="128">
        <f t="shared" si="88"/>
        <v>0</v>
      </c>
      <c r="V217" s="127"/>
      <c r="W217" s="128">
        <f t="shared" si="89"/>
        <v>0</v>
      </c>
      <c r="X217" s="127"/>
      <c r="Y217" s="128">
        <f t="shared" si="90"/>
        <v>0</v>
      </c>
      <c r="Z217" s="126"/>
      <c r="AA217" s="128">
        <f t="shared" si="91"/>
        <v>0</v>
      </c>
      <c r="AB217" s="127"/>
      <c r="AC217" s="128">
        <f t="shared" si="92"/>
        <v>0</v>
      </c>
      <c r="AD217" s="127"/>
      <c r="AE217" s="128">
        <f t="shared" si="93"/>
        <v>0</v>
      </c>
      <c r="AF217" s="127"/>
      <c r="AG217" s="128">
        <f t="shared" si="94"/>
        <v>0</v>
      </c>
      <c r="AH217" s="126"/>
      <c r="AI217" s="128">
        <f t="shared" si="95"/>
        <v>0</v>
      </c>
      <c r="AJ217" s="127"/>
      <c r="AK217" s="128">
        <f t="shared" si="96"/>
        <v>0</v>
      </c>
      <c r="AL217" s="127"/>
      <c r="AM217" s="128">
        <f t="shared" si="97"/>
        <v>0</v>
      </c>
      <c r="AN217" s="126">
        <v>1</v>
      </c>
      <c r="AO217" s="128">
        <f t="shared" si="98"/>
        <v>0</v>
      </c>
      <c r="AP217" s="127"/>
      <c r="AQ217" s="128">
        <f t="shared" si="99"/>
        <v>0</v>
      </c>
      <c r="AR217" s="127"/>
      <c r="AS217" s="128">
        <f t="shared" si="100"/>
        <v>0</v>
      </c>
      <c r="AT217" s="126"/>
      <c r="AU217" s="128">
        <f t="shared" si="101"/>
        <v>0</v>
      </c>
      <c r="AV217" s="126"/>
      <c r="AW217" s="128">
        <f t="shared" si="102"/>
        <v>0</v>
      </c>
      <c r="AX217" s="127"/>
      <c r="AY217" s="128">
        <f t="shared" si="103"/>
        <v>0</v>
      </c>
      <c r="AZ217" s="127"/>
      <c r="BA217" s="128">
        <f t="shared" si="104"/>
        <v>0</v>
      </c>
      <c r="BB217" s="126"/>
      <c r="BC217" s="128">
        <f t="shared" si="105"/>
        <v>0</v>
      </c>
      <c r="BD217" s="127"/>
      <c r="BE217" s="128">
        <f t="shared" si="106"/>
        <v>0</v>
      </c>
      <c r="BF217" s="127"/>
      <c r="BG217" s="128">
        <f t="shared" si="107"/>
        <v>0</v>
      </c>
      <c r="BH217" s="126"/>
      <c r="BI217" s="128">
        <f t="shared" si="108"/>
        <v>0</v>
      </c>
      <c r="BJ217" s="127"/>
      <c r="BK217" s="129">
        <f t="shared" si="109"/>
        <v>0</v>
      </c>
      <c r="BL217" s="121"/>
    </row>
    <row r="218" spans="1:64" ht="13.5" thickBot="1" x14ac:dyDescent="0.25">
      <c r="A218" s="111" t="s">
        <v>535</v>
      </c>
      <c r="B218" s="122" t="s">
        <v>536</v>
      </c>
      <c r="C218" s="83"/>
      <c r="D218" s="113">
        <f t="shared" si="110"/>
        <v>0</v>
      </c>
      <c r="E218" s="123" t="s">
        <v>76</v>
      </c>
      <c r="F218" s="124" t="s">
        <v>77</v>
      </c>
      <c r="G218" s="125" t="s">
        <v>78</v>
      </c>
      <c r="H218" s="126"/>
      <c r="I218" s="127">
        <f t="shared" si="111"/>
        <v>0</v>
      </c>
      <c r="J218" s="127"/>
      <c r="K218" s="128">
        <f t="shared" si="112"/>
        <v>0</v>
      </c>
      <c r="L218" s="129"/>
      <c r="M218" s="128">
        <f t="shared" si="113"/>
        <v>0</v>
      </c>
      <c r="N218" s="126"/>
      <c r="O218" s="128">
        <f t="shared" si="114"/>
        <v>0</v>
      </c>
      <c r="P218" s="127"/>
      <c r="Q218" s="128">
        <f t="shared" si="115"/>
        <v>0</v>
      </c>
      <c r="R218" s="127"/>
      <c r="S218" s="128">
        <f t="shared" si="87"/>
        <v>0</v>
      </c>
      <c r="T218" s="126"/>
      <c r="U218" s="128">
        <f t="shared" si="88"/>
        <v>0</v>
      </c>
      <c r="V218" s="127"/>
      <c r="W218" s="128">
        <f t="shared" si="89"/>
        <v>0</v>
      </c>
      <c r="X218" s="127">
        <v>1</v>
      </c>
      <c r="Y218" s="128">
        <f t="shared" si="90"/>
        <v>0</v>
      </c>
      <c r="Z218" s="126"/>
      <c r="AA218" s="128">
        <f t="shared" si="91"/>
        <v>0</v>
      </c>
      <c r="AB218" s="127"/>
      <c r="AC218" s="128">
        <f t="shared" si="92"/>
        <v>0</v>
      </c>
      <c r="AD218" s="127"/>
      <c r="AE218" s="128">
        <f t="shared" si="93"/>
        <v>0</v>
      </c>
      <c r="AF218" s="127"/>
      <c r="AG218" s="128">
        <f t="shared" si="94"/>
        <v>0</v>
      </c>
      <c r="AH218" s="126"/>
      <c r="AI218" s="128">
        <f t="shared" si="95"/>
        <v>0</v>
      </c>
      <c r="AJ218" s="127"/>
      <c r="AK218" s="128">
        <f t="shared" si="96"/>
        <v>0</v>
      </c>
      <c r="AL218" s="127"/>
      <c r="AM218" s="128">
        <f t="shared" si="97"/>
        <v>0</v>
      </c>
      <c r="AN218" s="126"/>
      <c r="AO218" s="128">
        <f t="shared" si="98"/>
        <v>0</v>
      </c>
      <c r="AP218" s="127"/>
      <c r="AQ218" s="128">
        <f t="shared" si="99"/>
        <v>0</v>
      </c>
      <c r="AR218" s="127"/>
      <c r="AS218" s="128">
        <f t="shared" si="100"/>
        <v>0</v>
      </c>
      <c r="AT218" s="126"/>
      <c r="AU218" s="128">
        <f t="shared" si="101"/>
        <v>0</v>
      </c>
      <c r="AV218" s="126"/>
      <c r="AW218" s="128">
        <f t="shared" si="102"/>
        <v>0</v>
      </c>
      <c r="AX218" s="127"/>
      <c r="AY218" s="128">
        <f t="shared" si="103"/>
        <v>0</v>
      </c>
      <c r="AZ218" s="127"/>
      <c r="BA218" s="128">
        <f t="shared" si="104"/>
        <v>0</v>
      </c>
      <c r="BB218" s="126"/>
      <c r="BC218" s="128">
        <f t="shared" si="105"/>
        <v>0</v>
      </c>
      <c r="BD218" s="127"/>
      <c r="BE218" s="128">
        <f t="shared" si="106"/>
        <v>0</v>
      </c>
      <c r="BF218" s="127"/>
      <c r="BG218" s="128">
        <f t="shared" si="107"/>
        <v>0</v>
      </c>
      <c r="BH218" s="126"/>
      <c r="BI218" s="128">
        <f t="shared" si="108"/>
        <v>0</v>
      </c>
      <c r="BJ218" s="127"/>
      <c r="BK218" s="129">
        <f t="shared" si="109"/>
        <v>0</v>
      </c>
      <c r="BL218" s="121"/>
    </row>
    <row r="219" spans="1:64" ht="13.5" thickBot="1" x14ac:dyDescent="0.25">
      <c r="A219" s="111" t="s">
        <v>537</v>
      </c>
      <c r="B219" s="122" t="s">
        <v>538</v>
      </c>
      <c r="C219" s="83"/>
      <c r="D219" s="113">
        <f t="shared" si="110"/>
        <v>0</v>
      </c>
      <c r="E219" s="123" t="s">
        <v>76</v>
      </c>
      <c r="F219" s="124" t="s">
        <v>77</v>
      </c>
      <c r="G219" s="125" t="s">
        <v>78</v>
      </c>
      <c r="H219" s="126"/>
      <c r="I219" s="127">
        <f t="shared" si="111"/>
        <v>0</v>
      </c>
      <c r="J219" s="127"/>
      <c r="K219" s="128">
        <f t="shared" si="112"/>
        <v>0</v>
      </c>
      <c r="L219" s="129"/>
      <c r="M219" s="128">
        <f t="shared" si="113"/>
        <v>0</v>
      </c>
      <c r="N219" s="126"/>
      <c r="O219" s="128">
        <f t="shared" si="114"/>
        <v>0</v>
      </c>
      <c r="P219" s="127"/>
      <c r="Q219" s="128">
        <f t="shared" si="115"/>
        <v>0</v>
      </c>
      <c r="R219" s="127"/>
      <c r="S219" s="128">
        <f t="shared" si="87"/>
        <v>0</v>
      </c>
      <c r="T219" s="126"/>
      <c r="U219" s="128">
        <f t="shared" si="88"/>
        <v>0</v>
      </c>
      <c r="V219" s="127"/>
      <c r="W219" s="128">
        <f t="shared" si="89"/>
        <v>0</v>
      </c>
      <c r="X219" s="127"/>
      <c r="Y219" s="128">
        <f t="shared" si="90"/>
        <v>0</v>
      </c>
      <c r="Z219" s="126"/>
      <c r="AA219" s="128">
        <f t="shared" si="91"/>
        <v>0</v>
      </c>
      <c r="AB219" s="127"/>
      <c r="AC219" s="128">
        <f t="shared" si="92"/>
        <v>0</v>
      </c>
      <c r="AD219" s="127"/>
      <c r="AE219" s="128">
        <f t="shared" si="93"/>
        <v>0</v>
      </c>
      <c r="AF219" s="127"/>
      <c r="AG219" s="128">
        <f t="shared" si="94"/>
        <v>0</v>
      </c>
      <c r="AH219" s="126"/>
      <c r="AI219" s="128">
        <f t="shared" si="95"/>
        <v>0</v>
      </c>
      <c r="AJ219" s="127"/>
      <c r="AK219" s="128">
        <f t="shared" si="96"/>
        <v>0</v>
      </c>
      <c r="AL219" s="127"/>
      <c r="AM219" s="128">
        <f t="shared" si="97"/>
        <v>0</v>
      </c>
      <c r="AN219" s="126"/>
      <c r="AO219" s="128">
        <f t="shared" si="98"/>
        <v>0</v>
      </c>
      <c r="AP219" s="127"/>
      <c r="AQ219" s="128">
        <f t="shared" si="99"/>
        <v>0</v>
      </c>
      <c r="AR219" s="127"/>
      <c r="AS219" s="128">
        <f t="shared" si="100"/>
        <v>0</v>
      </c>
      <c r="AT219" s="126"/>
      <c r="AU219" s="128">
        <f t="shared" si="101"/>
        <v>0</v>
      </c>
      <c r="AV219" s="126"/>
      <c r="AW219" s="128">
        <f t="shared" si="102"/>
        <v>0</v>
      </c>
      <c r="AX219" s="127"/>
      <c r="AY219" s="128">
        <f t="shared" si="103"/>
        <v>0</v>
      </c>
      <c r="AZ219" s="127"/>
      <c r="BA219" s="128">
        <f t="shared" si="104"/>
        <v>0</v>
      </c>
      <c r="BB219" s="126">
        <v>1</v>
      </c>
      <c r="BC219" s="128">
        <f t="shared" si="105"/>
        <v>0</v>
      </c>
      <c r="BD219" s="127"/>
      <c r="BE219" s="128">
        <f t="shared" si="106"/>
        <v>0</v>
      </c>
      <c r="BF219" s="127"/>
      <c r="BG219" s="128">
        <f t="shared" si="107"/>
        <v>0</v>
      </c>
      <c r="BH219" s="126"/>
      <c r="BI219" s="128">
        <f t="shared" si="108"/>
        <v>0</v>
      </c>
      <c r="BJ219" s="127"/>
      <c r="BK219" s="129">
        <f t="shared" si="109"/>
        <v>0</v>
      </c>
      <c r="BL219" s="121"/>
    </row>
    <row r="220" spans="1:64" ht="13.5" thickBot="1" x14ac:dyDescent="0.25">
      <c r="A220" s="111" t="s">
        <v>539</v>
      </c>
      <c r="B220" s="122" t="s">
        <v>540</v>
      </c>
      <c r="C220" s="83"/>
      <c r="D220" s="113">
        <f t="shared" si="110"/>
        <v>0</v>
      </c>
      <c r="E220" s="123" t="s">
        <v>78</v>
      </c>
      <c r="F220" s="124" t="s">
        <v>77</v>
      </c>
      <c r="G220" s="125" t="s">
        <v>76</v>
      </c>
      <c r="H220" s="126"/>
      <c r="I220" s="127">
        <f t="shared" si="111"/>
        <v>0</v>
      </c>
      <c r="J220" s="127"/>
      <c r="K220" s="128">
        <f t="shared" si="112"/>
        <v>0</v>
      </c>
      <c r="L220" s="129"/>
      <c r="M220" s="128">
        <f t="shared" si="113"/>
        <v>0</v>
      </c>
      <c r="N220" s="126"/>
      <c r="O220" s="128">
        <f t="shared" si="114"/>
        <v>0</v>
      </c>
      <c r="P220" s="127"/>
      <c r="Q220" s="128">
        <f t="shared" si="115"/>
        <v>0</v>
      </c>
      <c r="R220" s="127"/>
      <c r="S220" s="128">
        <f t="shared" si="87"/>
        <v>0</v>
      </c>
      <c r="T220" s="126"/>
      <c r="U220" s="128">
        <f t="shared" si="88"/>
        <v>0</v>
      </c>
      <c r="V220" s="127">
        <v>1</v>
      </c>
      <c r="W220" s="128">
        <f t="shared" si="89"/>
        <v>0</v>
      </c>
      <c r="X220" s="127"/>
      <c r="Y220" s="128">
        <f t="shared" si="90"/>
        <v>0</v>
      </c>
      <c r="Z220" s="126"/>
      <c r="AA220" s="128">
        <f t="shared" si="91"/>
        <v>0</v>
      </c>
      <c r="AB220" s="127"/>
      <c r="AC220" s="128">
        <f t="shared" si="92"/>
        <v>0</v>
      </c>
      <c r="AD220" s="127"/>
      <c r="AE220" s="128">
        <f t="shared" si="93"/>
        <v>0</v>
      </c>
      <c r="AF220" s="127"/>
      <c r="AG220" s="128">
        <f t="shared" si="94"/>
        <v>0</v>
      </c>
      <c r="AH220" s="126"/>
      <c r="AI220" s="128">
        <f t="shared" si="95"/>
        <v>0</v>
      </c>
      <c r="AJ220" s="127"/>
      <c r="AK220" s="128">
        <f t="shared" si="96"/>
        <v>0</v>
      </c>
      <c r="AL220" s="127"/>
      <c r="AM220" s="128">
        <f t="shared" si="97"/>
        <v>0</v>
      </c>
      <c r="AN220" s="126"/>
      <c r="AO220" s="128">
        <f t="shared" si="98"/>
        <v>0</v>
      </c>
      <c r="AP220" s="127"/>
      <c r="AQ220" s="128">
        <f t="shared" si="99"/>
        <v>0</v>
      </c>
      <c r="AR220" s="127"/>
      <c r="AS220" s="128">
        <f t="shared" si="100"/>
        <v>0</v>
      </c>
      <c r="AT220" s="126"/>
      <c r="AU220" s="128">
        <f t="shared" si="101"/>
        <v>0</v>
      </c>
      <c r="AV220" s="126"/>
      <c r="AW220" s="128">
        <f t="shared" si="102"/>
        <v>0</v>
      </c>
      <c r="AX220" s="127"/>
      <c r="AY220" s="128">
        <f t="shared" si="103"/>
        <v>0</v>
      </c>
      <c r="AZ220" s="127"/>
      <c r="BA220" s="128">
        <f t="shared" si="104"/>
        <v>0</v>
      </c>
      <c r="BB220" s="126"/>
      <c r="BC220" s="128">
        <f t="shared" si="105"/>
        <v>0</v>
      </c>
      <c r="BD220" s="127"/>
      <c r="BE220" s="128">
        <f t="shared" si="106"/>
        <v>0</v>
      </c>
      <c r="BF220" s="127"/>
      <c r="BG220" s="128">
        <f t="shared" si="107"/>
        <v>0</v>
      </c>
      <c r="BH220" s="126"/>
      <c r="BI220" s="128">
        <f t="shared" si="108"/>
        <v>0</v>
      </c>
      <c r="BJ220" s="127"/>
      <c r="BK220" s="129">
        <f t="shared" si="109"/>
        <v>0</v>
      </c>
      <c r="BL220" s="121"/>
    </row>
    <row r="221" spans="1:64" ht="13.5" thickBot="1" x14ac:dyDescent="0.25">
      <c r="A221" s="111" t="s">
        <v>541</v>
      </c>
      <c r="B221" s="122" t="s">
        <v>542</v>
      </c>
      <c r="C221" s="83"/>
      <c r="D221" s="113">
        <f t="shared" si="110"/>
        <v>0</v>
      </c>
      <c r="E221" s="123" t="s">
        <v>76</v>
      </c>
      <c r="F221" s="124" t="s">
        <v>77</v>
      </c>
      <c r="G221" s="125" t="s">
        <v>78</v>
      </c>
      <c r="H221" s="126"/>
      <c r="I221" s="127">
        <f t="shared" si="111"/>
        <v>0</v>
      </c>
      <c r="J221" s="127"/>
      <c r="K221" s="128">
        <f t="shared" si="112"/>
        <v>0</v>
      </c>
      <c r="L221" s="129"/>
      <c r="M221" s="128">
        <f t="shared" si="113"/>
        <v>0</v>
      </c>
      <c r="N221" s="126"/>
      <c r="O221" s="128">
        <f t="shared" si="114"/>
        <v>0</v>
      </c>
      <c r="P221" s="127"/>
      <c r="Q221" s="128">
        <f t="shared" si="115"/>
        <v>0</v>
      </c>
      <c r="R221" s="127"/>
      <c r="S221" s="128">
        <f t="shared" si="87"/>
        <v>0</v>
      </c>
      <c r="T221" s="126"/>
      <c r="U221" s="128">
        <f t="shared" si="88"/>
        <v>0</v>
      </c>
      <c r="V221" s="127"/>
      <c r="W221" s="128">
        <f t="shared" si="89"/>
        <v>0</v>
      </c>
      <c r="X221" s="127"/>
      <c r="Y221" s="128">
        <f t="shared" si="90"/>
        <v>0</v>
      </c>
      <c r="Z221" s="126"/>
      <c r="AA221" s="128">
        <f t="shared" si="91"/>
        <v>0</v>
      </c>
      <c r="AB221" s="127"/>
      <c r="AC221" s="128">
        <f t="shared" si="92"/>
        <v>0</v>
      </c>
      <c r="AD221" s="127"/>
      <c r="AE221" s="128">
        <f t="shared" si="93"/>
        <v>0</v>
      </c>
      <c r="AF221" s="127"/>
      <c r="AG221" s="128">
        <f t="shared" si="94"/>
        <v>0</v>
      </c>
      <c r="AH221" s="126"/>
      <c r="AI221" s="128">
        <f t="shared" si="95"/>
        <v>0</v>
      </c>
      <c r="AJ221" s="127"/>
      <c r="AK221" s="128">
        <f t="shared" si="96"/>
        <v>0</v>
      </c>
      <c r="AL221" s="127"/>
      <c r="AM221" s="128">
        <f t="shared" si="97"/>
        <v>0</v>
      </c>
      <c r="AN221" s="126"/>
      <c r="AO221" s="128">
        <f t="shared" si="98"/>
        <v>0</v>
      </c>
      <c r="AP221" s="127"/>
      <c r="AQ221" s="128">
        <f t="shared" si="99"/>
        <v>0</v>
      </c>
      <c r="AR221" s="127"/>
      <c r="AS221" s="128">
        <f t="shared" si="100"/>
        <v>0</v>
      </c>
      <c r="AT221" s="126"/>
      <c r="AU221" s="128">
        <f t="shared" si="101"/>
        <v>0</v>
      </c>
      <c r="AV221" s="126"/>
      <c r="AW221" s="128">
        <f t="shared" si="102"/>
        <v>0</v>
      </c>
      <c r="AX221" s="127"/>
      <c r="AY221" s="128">
        <f t="shared" si="103"/>
        <v>0</v>
      </c>
      <c r="AZ221" s="127">
        <v>1</v>
      </c>
      <c r="BA221" s="128">
        <f t="shared" si="104"/>
        <v>0</v>
      </c>
      <c r="BB221" s="126"/>
      <c r="BC221" s="128">
        <f t="shared" si="105"/>
        <v>0</v>
      </c>
      <c r="BD221" s="127"/>
      <c r="BE221" s="128">
        <f t="shared" si="106"/>
        <v>0</v>
      </c>
      <c r="BF221" s="127"/>
      <c r="BG221" s="128">
        <f t="shared" si="107"/>
        <v>0</v>
      </c>
      <c r="BH221" s="126"/>
      <c r="BI221" s="128">
        <f t="shared" si="108"/>
        <v>0</v>
      </c>
      <c r="BJ221" s="127"/>
      <c r="BK221" s="129">
        <f t="shared" si="109"/>
        <v>0</v>
      </c>
      <c r="BL221" s="121"/>
    </row>
    <row r="222" spans="1:64" ht="13.5" thickBot="1" x14ac:dyDescent="0.25">
      <c r="A222" s="111" t="s">
        <v>543</v>
      </c>
      <c r="B222" s="122" t="s">
        <v>544</v>
      </c>
      <c r="C222" s="83"/>
      <c r="D222" s="113">
        <f t="shared" si="110"/>
        <v>0</v>
      </c>
      <c r="E222" s="123" t="s">
        <v>78</v>
      </c>
      <c r="F222" s="124" t="s">
        <v>77</v>
      </c>
      <c r="G222" s="125" t="s">
        <v>76</v>
      </c>
      <c r="H222" s="126"/>
      <c r="I222" s="127">
        <f t="shared" si="111"/>
        <v>0</v>
      </c>
      <c r="J222" s="127"/>
      <c r="K222" s="128">
        <f t="shared" si="112"/>
        <v>0</v>
      </c>
      <c r="L222" s="129">
        <v>1</v>
      </c>
      <c r="M222" s="128">
        <f t="shared" si="113"/>
        <v>0</v>
      </c>
      <c r="N222" s="126"/>
      <c r="O222" s="128">
        <f t="shared" si="114"/>
        <v>0</v>
      </c>
      <c r="P222" s="127"/>
      <c r="Q222" s="128">
        <f t="shared" si="115"/>
        <v>0</v>
      </c>
      <c r="R222" s="127"/>
      <c r="S222" s="128">
        <f t="shared" si="87"/>
        <v>0</v>
      </c>
      <c r="T222" s="126"/>
      <c r="U222" s="128">
        <f t="shared" si="88"/>
        <v>0</v>
      </c>
      <c r="V222" s="127"/>
      <c r="W222" s="128">
        <f t="shared" si="89"/>
        <v>0</v>
      </c>
      <c r="X222" s="127"/>
      <c r="Y222" s="128">
        <f t="shared" si="90"/>
        <v>0</v>
      </c>
      <c r="Z222" s="126"/>
      <c r="AA222" s="128">
        <f t="shared" si="91"/>
        <v>0</v>
      </c>
      <c r="AB222" s="127"/>
      <c r="AC222" s="128">
        <f t="shared" si="92"/>
        <v>0</v>
      </c>
      <c r="AD222" s="127"/>
      <c r="AE222" s="128">
        <f t="shared" si="93"/>
        <v>0</v>
      </c>
      <c r="AF222" s="127"/>
      <c r="AG222" s="128">
        <f t="shared" si="94"/>
        <v>0</v>
      </c>
      <c r="AH222" s="126"/>
      <c r="AI222" s="128">
        <f t="shared" si="95"/>
        <v>0</v>
      </c>
      <c r="AJ222" s="127"/>
      <c r="AK222" s="128">
        <f t="shared" si="96"/>
        <v>0</v>
      </c>
      <c r="AL222" s="127"/>
      <c r="AM222" s="128">
        <f t="shared" si="97"/>
        <v>0</v>
      </c>
      <c r="AN222" s="126"/>
      <c r="AO222" s="128">
        <f t="shared" si="98"/>
        <v>0</v>
      </c>
      <c r="AP222" s="127"/>
      <c r="AQ222" s="128">
        <f t="shared" si="99"/>
        <v>0</v>
      </c>
      <c r="AR222" s="127"/>
      <c r="AS222" s="128">
        <f t="shared" si="100"/>
        <v>0</v>
      </c>
      <c r="AT222" s="126"/>
      <c r="AU222" s="128">
        <f t="shared" si="101"/>
        <v>0</v>
      </c>
      <c r="AV222" s="126"/>
      <c r="AW222" s="128">
        <f t="shared" si="102"/>
        <v>0</v>
      </c>
      <c r="AX222" s="127"/>
      <c r="AY222" s="128">
        <f t="shared" si="103"/>
        <v>0</v>
      </c>
      <c r="AZ222" s="127"/>
      <c r="BA222" s="128">
        <f t="shared" si="104"/>
        <v>0</v>
      </c>
      <c r="BB222" s="126"/>
      <c r="BC222" s="128">
        <f t="shared" si="105"/>
        <v>0</v>
      </c>
      <c r="BD222" s="127"/>
      <c r="BE222" s="128">
        <f t="shared" si="106"/>
        <v>0</v>
      </c>
      <c r="BF222" s="127"/>
      <c r="BG222" s="128">
        <f t="shared" si="107"/>
        <v>0</v>
      </c>
      <c r="BH222" s="126"/>
      <c r="BI222" s="128">
        <f t="shared" si="108"/>
        <v>0</v>
      </c>
      <c r="BJ222" s="127"/>
      <c r="BK222" s="129">
        <f t="shared" si="109"/>
        <v>0</v>
      </c>
      <c r="BL222" s="121"/>
    </row>
    <row r="223" spans="1:64" ht="13.5" thickBot="1" x14ac:dyDescent="0.25">
      <c r="A223" s="111" t="s">
        <v>545</v>
      </c>
      <c r="B223" s="122" t="s">
        <v>546</v>
      </c>
      <c r="C223" s="83"/>
      <c r="D223" s="113">
        <f t="shared" si="110"/>
        <v>0</v>
      </c>
      <c r="E223" s="123" t="s">
        <v>78</v>
      </c>
      <c r="F223" s="124" t="s">
        <v>77</v>
      </c>
      <c r="G223" s="125" t="s">
        <v>76</v>
      </c>
      <c r="H223" s="126"/>
      <c r="I223" s="127">
        <f t="shared" si="111"/>
        <v>0</v>
      </c>
      <c r="J223" s="127"/>
      <c r="K223" s="128">
        <f t="shared" si="112"/>
        <v>0</v>
      </c>
      <c r="L223" s="129"/>
      <c r="M223" s="128">
        <f t="shared" si="113"/>
        <v>0</v>
      </c>
      <c r="N223" s="126">
        <v>1</v>
      </c>
      <c r="O223" s="128">
        <f t="shared" si="114"/>
        <v>0</v>
      </c>
      <c r="P223" s="127"/>
      <c r="Q223" s="128">
        <f t="shared" si="115"/>
        <v>0</v>
      </c>
      <c r="R223" s="127"/>
      <c r="S223" s="128">
        <f t="shared" si="87"/>
        <v>0</v>
      </c>
      <c r="T223" s="126"/>
      <c r="U223" s="128">
        <f t="shared" si="88"/>
        <v>0</v>
      </c>
      <c r="V223" s="127"/>
      <c r="W223" s="128">
        <f t="shared" si="89"/>
        <v>0</v>
      </c>
      <c r="X223" s="127"/>
      <c r="Y223" s="128">
        <f t="shared" si="90"/>
        <v>0</v>
      </c>
      <c r="Z223" s="126"/>
      <c r="AA223" s="128">
        <f t="shared" si="91"/>
        <v>0</v>
      </c>
      <c r="AB223" s="127"/>
      <c r="AC223" s="128">
        <f t="shared" si="92"/>
        <v>0</v>
      </c>
      <c r="AD223" s="127"/>
      <c r="AE223" s="128">
        <f t="shared" si="93"/>
        <v>0</v>
      </c>
      <c r="AF223" s="127"/>
      <c r="AG223" s="128">
        <f t="shared" si="94"/>
        <v>0</v>
      </c>
      <c r="AH223" s="126"/>
      <c r="AI223" s="128">
        <f t="shared" si="95"/>
        <v>0</v>
      </c>
      <c r="AJ223" s="127"/>
      <c r="AK223" s="128">
        <f t="shared" si="96"/>
        <v>0</v>
      </c>
      <c r="AL223" s="127"/>
      <c r="AM223" s="128">
        <f t="shared" si="97"/>
        <v>0</v>
      </c>
      <c r="AN223" s="126"/>
      <c r="AO223" s="128">
        <f t="shared" si="98"/>
        <v>0</v>
      </c>
      <c r="AP223" s="127"/>
      <c r="AQ223" s="128">
        <f t="shared" si="99"/>
        <v>0</v>
      </c>
      <c r="AR223" s="127"/>
      <c r="AS223" s="128">
        <f t="shared" si="100"/>
        <v>0</v>
      </c>
      <c r="AT223" s="126"/>
      <c r="AU223" s="128">
        <f t="shared" si="101"/>
        <v>0</v>
      </c>
      <c r="AV223" s="126"/>
      <c r="AW223" s="128">
        <f t="shared" si="102"/>
        <v>0</v>
      </c>
      <c r="AX223" s="127"/>
      <c r="AY223" s="128">
        <f t="shared" si="103"/>
        <v>0</v>
      </c>
      <c r="AZ223" s="127"/>
      <c r="BA223" s="128">
        <f t="shared" si="104"/>
        <v>0</v>
      </c>
      <c r="BB223" s="126"/>
      <c r="BC223" s="128">
        <f t="shared" si="105"/>
        <v>0</v>
      </c>
      <c r="BD223" s="127"/>
      <c r="BE223" s="128">
        <f t="shared" si="106"/>
        <v>0</v>
      </c>
      <c r="BF223" s="127"/>
      <c r="BG223" s="128">
        <f t="shared" si="107"/>
        <v>0</v>
      </c>
      <c r="BH223" s="126"/>
      <c r="BI223" s="128">
        <f t="shared" si="108"/>
        <v>0</v>
      </c>
      <c r="BJ223" s="127"/>
      <c r="BK223" s="129">
        <f t="shared" si="109"/>
        <v>0</v>
      </c>
      <c r="BL223" s="121"/>
    </row>
    <row r="224" spans="1:64" ht="13.5" thickBot="1" x14ac:dyDescent="0.25">
      <c r="A224" s="111" t="s">
        <v>547</v>
      </c>
      <c r="B224" s="122" t="s">
        <v>548</v>
      </c>
      <c r="C224" s="83"/>
      <c r="D224" s="113">
        <f t="shared" si="110"/>
        <v>0</v>
      </c>
      <c r="E224" s="123" t="s">
        <v>78</v>
      </c>
      <c r="F224" s="124" t="s">
        <v>77</v>
      </c>
      <c r="G224" s="125" t="s">
        <v>76</v>
      </c>
      <c r="H224" s="126"/>
      <c r="I224" s="127">
        <f t="shared" si="111"/>
        <v>0</v>
      </c>
      <c r="J224" s="127"/>
      <c r="K224" s="128">
        <f t="shared" si="112"/>
        <v>0</v>
      </c>
      <c r="L224" s="129"/>
      <c r="M224" s="128">
        <f t="shared" si="113"/>
        <v>0</v>
      </c>
      <c r="N224" s="126"/>
      <c r="O224" s="128">
        <f t="shared" si="114"/>
        <v>0</v>
      </c>
      <c r="P224" s="127"/>
      <c r="Q224" s="128">
        <f t="shared" si="115"/>
        <v>0</v>
      </c>
      <c r="R224" s="127"/>
      <c r="S224" s="128">
        <f t="shared" si="87"/>
        <v>0</v>
      </c>
      <c r="T224" s="126"/>
      <c r="U224" s="128">
        <f t="shared" si="88"/>
        <v>0</v>
      </c>
      <c r="V224" s="127"/>
      <c r="W224" s="128">
        <f t="shared" si="89"/>
        <v>0</v>
      </c>
      <c r="X224" s="127"/>
      <c r="Y224" s="128">
        <f t="shared" si="90"/>
        <v>0</v>
      </c>
      <c r="Z224" s="126"/>
      <c r="AA224" s="128">
        <f t="shared" si="91"/>
        <v>0</v>
      </c>
      <c r="AB224" s="127"/>
      <c r="AC224" s="128">
        <f t="shared" si="92"/>
        <v>0</v>
      </c>
      <c r="AD224" s="127"/>
      <c r="AE224" s="128">
        <f t="shared" si="93"/>
        <v>0</v>
      </c>
      <c r="AF224" s="127"/>
      <c r="AG224" s="128">
        <f t="shared" si="94"/>
        <v>0</v>
      </c>
      <c r="AH224" s="126"/>
      <c r="AI224" s="128">
        <f t="shared" si="95"/>
        <v>0</v>
      </c>
      <c r="AJ224" s="127"/>
      <c r="AK224" s="128">
        <f t="shared" si="96"/>
        <v>0</v>
      </c>
      <c r="AL224" s="127">
        <v>1</v>
      </c>
      <c r="AM224" s="128">
        <f t="shared" si="97"/>
        <v>0</v>
      </c>
      <c r="AN224" s="126"/>
      <c r="AO224" s="128">
        <f t="shared" si="98"/>
        <v>0</v>
      </c>
      <c r="AP224" s="127"/>
      <c r="AQ224" s="128">
        <f t="shared" si="99"/>
        <v>0</v>
      </c>
      <c r="AR224" s="127"/>
      <c r="AS224" s="128">
        <f t="shared" si="100"/>
        <v>0</v>
      </c>
      <c r="AT224" s="126"/>
      <c r="AU224" s="128">
        <f t="shared" si="101"/>
        <v>0</v>
      </c>
      <c r="AV224" s="126"/>
      <c r="AW224" s="128">
        <f t="shared" si="102"/>
        <v>0</v>
      </c>
      <c r="AX224" s="127"/>
      <c r="AY224" s="128">
        <f t="shared" si="103"/>
        <v>0</v>
      </c>
      <c r="AZ224" s="127"/>
      <c r="BA224" s="128">
        <f t="shared" si="104"/>
        <v>0</v>
      </c>
      <c r="BB224" s="126"/>
      <c r="BC224" s="128">
        <f t="shared" si="105"/>
        <v>0</v>
      </c>
      <c r="BD224" s="127"/>
      <c r="BE224" s="128">
        <f t="shared" si="106"/>
        <v>0</v>
      </c>
      <c r="BF224" s="127"/>
      <c r="BG224" s="128">
        <f t="shared" si="107"/>
        <v>0</v>
      </c>
      <c r="BH224" s="126"/>
      <c r="BI224" s="128">
        <f t="shared" si="108"/>
        <v>0</v>
      </c>
      <c r="BJ224" s="127"/>
      <c r="BK224" s="129">
        <f t="shared" si="109"/>
        <v>0</v>
      </c>
      <c r="BL224" s="121"/>
    </row>
    <row r="225" spans="1:64" ht="13.5" thickBot="1" x14ac:dyDescent="0.25">
      <c r="A225" s="111" t="s">
        <v>549</v>
      </c>
      <c r="B225" s="122" t="s">
        <v>550</v>
      </c>
      <c r="C225" s="83"/>
      <c r="D225" s="113">
        <f t="shared" si="110"/>
        <v>0</v>
      </c>
      <c r="E225" s="123" t="s">
        <v>78</v>
      </c>
      <c r="F225" s="124" t="s">
        <v>77</v>
      </c>
      <c r="G225" s="125" t="s">
        <v>76</v>
      </c>
      <c r="H225" s="126"/>
      <c r="I225" s="127">
        <f t="shared" si="111"/>
        <v>0</v>
      </c>
      <c r="J225" s="127"/>
      <c r="K225" s="128">
        <f t="shared" si="112"/>
        <v>0</v>
      </c>
      <c r="L225" s="129"/>
      <c r="M225" s="128">
        <f t="shared" si="113"/>
        <v>0</v>
      </c>
      <c r="N225" s="126"/>
      <c r="O225" s="128">
        <f t="shared" si="114"/>
        <v>0</v>
      </c>
      <c r="P225" s="127"/>
      <c r="Q225" s="128">
        <f t="shared" si="115"/>
        <v>0</v>
      </c>
      <c r="R225" s="127"/>
      <c r="S225" s="128">
        <f t="shared" si="87"/>
        <v>0</v>
      </c>
      <c r="T225" s="126"/>
      <c r="U225" s="128">
        <f t="shared" si="88"/>
        <v>0</v>
      </c>
      <c r="V225" s="127"/>
      <c r="W225" s="128">
        <f t="shared" si="89"/>
        <v>0</v>
      </c>
      <c r="X225" s="127"/>
      <c r="Y225" s="128">
        <f t="shared" si="90"/>
        <v>0</v>
      </c>
      <c r="Z225" s="126"/>
      <c r="AA225" s="128">
        <f t="shared" si="91"/>
        <v>0</v>
      </c>
      <c r="AB225" s="127"/>
      <c r="AC225" s="128">
        <f t="shared" si="92"/>
        <v>0</v>
      </c>
      <c r="AD225" s="127"/>
      <c r="AE225" s="128">
        <f t="shared" si="93"/>
        <v>0</v>
      </c>
      <c r="AF225" s="127">
        <v>1</v>
      </c>
      <c r="AG225" s="128">
        <f t="shared" si="94"/>
        <v>0</v>
      </c>
      <c r="AH225" s="126"/>
      <c r="AI225" s="128">
        <f t="shared" si="95"/>
        <v>0</v>
      </c>
      <c r="AJ225" s="127"/>
      <c r="AK225" s="128">
        <f t="shared" si="96"/>
        <v>0</v>
      </c>
      <c r="AL225" s="127"/>
      <c r="AM225" s="128">
        <f t="shared" si="97"/>
        <v>0</v>
      </c>
      <c r="AN225" s="126"/>
      <c r="AO225" s="128">
        <f t="shared" si="98"/>
        <v>0</v>
      </c>
      <c r="AP225" s="127"/>
      <c r="AQ225" s="128">
        <f t="shared" si="99"/>
        <v>0</v>
      </c>
      <c r="AR225" s="127"/>
      <c r="AS225" s="128">
        <f t="shared" si="100"/>
        <v>0</v>
      </c>
      <c r="AT225" s="126"/>
      <c r="AU225" s="128">
        <f t="shared" si="101"/>
        <v>0</v>
      </c>
      <c r="AV225" s="126"/>
      <c r="AW225" s="128">
        <f t="shared" si="102"/>
        <v>0</v>
      </c>
      <c r="AX225" s="127"/>
      <c r="AY225" s="128">
        <f t="shared" si="103"/>
        <v>0</v>
      </c>
      <c r="AZ225" s="127"/>
      <c r="BA225" s="128">
        <f t="shared" si="104"/>
        <v>0</v>
      </c>
      <c r="BB225" s="126"/>
      <c r="BC225" s="128">
        <f t="shared" si="105"/>
        <v>0</v>
      </c>
      <c r="BD225" s="127"/>
      <c r="BE225" s="128">
        <f t="shared" si="106"/>
        <v>0</v>
      </c>
      <c r="BF225" s="127"/>
      <c r="BG225" s="128">
        <f t="shared" si="107"/>
        <v>0</v>
      </c>
      <c r="BH225" s="126"/>
      <c r="BI225" s="128">
        <f t="shared" si="108"/>
        <v>0</v>
      </c>
      <c r="BJ225" s="127"/>
      <c r="BK225" s="129">
        <f t="shared" si="109"/>
        <v>0</v>
      </c>
      <c r="BL225" s="121"/>
    </row>
    <row r="226" spans="1:64" ht="13.5" thickBot="1" x14ac:dyDescent="0.25">
      <c r="A226" s="111" t="s">
        <v>551</v>
      </c>
      <c r="B226" s="122" t="s">
        <v>552</v>
      </c>
      <c r="C226" s="83"/>
      <c r="D226" s="113">
        <f t="shared" si="110"/>
        <v>0</v>
      </c>
      <c r="E226" s="123" t="s">
        <v>78</v>
      </c>
      <c r="F226" s="124" t="s">
        <v>77</v>
      </c>
      <c r="G226" s="125" t="s">
        <v>76</v>
      </c>
      <c r="H226" s="126"/>
      <c r="I226" s="127">
        <f t="shared" si="111"/>
        <v>0</v>
      </c>
      <c r="J226" s="127"/>
      <c r="K226" s="128">
        <f t="shared" si="112"/>
        <v>0</v>
      </c>
      <c r="L226" s="129"/>
      <c r="M226" s="128">
        <f t="shared" si="113"/>
        <v>0</v>
      </c>
      <c r="N226" s="126"/>
      <c r="O226" s="128">
        <f t="shared" si="114"/>
        <v>0</v>
      </c>
      <c r="P226" s="127"/>
      <c r="Q226" s="128">
        <f t="shared" si="115"/>
        <v>0</v>
      </c>
      <c r="R226" s="127"/>
      <c r="S226" s="128">
        <f t="shared" si="87"/>
        <v>0</v>
      </c>
      <c r="T226" s="126"/>
      <c r="U226" s="128">
        <f t="shared" si="88"/>
        <v>0</v>
      </c>
      <c r="V226" s="127"/>
      <c r="W226" s="128">
        <f t="shared" si="89"/>
        <v>0</v>
      </c>
      <c r="X226" s="127"/>
      <c r="Y226" s="128">
        <f t="shared" si="90"/>
        <v>0</v>
      </c>
      <c r="Z226" s="126"/>
      <c r="AA226" s="128">
        <f t="shared" si="91"/>
        <v>0</v>
      </c>
      <c r="AB226" s="127"/>
      <c r="AC226" s="128">
        <f t="shared" si="92"/>
        <v>0</v>
      </c>
      <c r="AD226" s="127"/>
      <c r="AE226" s="128">
        <f t="shared" si="93"/>
        <v>0</v>
      </c>
      <c r="AF226" s="127"/>
      <c r="AG226" s="128">
        <f t="shared" si="94"/>
        <v>0</v>
      </c>
      <c r="AH226" s="126"/>
      <c r="AI226" s="128">
        <f t="shared" si="95"/>
        <v>0</v>
      </c>
      <c r="AJ226" s="127"/>
      <c r="AK226" s="128">
        <f t="shared" si="96"/>
        <v>0</v>
      </c>
      <c r="AL226" s="127"/>
      <c r="AM226" s="128">
        <f t="shared" si="97"/>
        <v>0</v>
      </c>
      <c r="AN226" s="126"/>
      <c r="AO226" s="128">
        <f t="shared" si="98"/>
        <v>0</v>
      </c>
      <c r="AP226" s="127"/>
      <c r="AQ226" s="128">
        <f t="shared" si="99"/>
        <v>0</v>
      </c>
      <c r="AR226" s="127"/>
      <c r="AS226" s="128">
        <f t="shared" si="100"/>
        <v>0</v>
      </c>
      <c r="AT226" s="126"/>
      <c r="AU226" s="128">
        <f t="shared" si="101"/>
        <v>0</v>
      </c>
      <c r="AV226" s="126"/>
      <c r="AW226" s="128">
        <f t="shared" si="102"/>
        <v>0</v>
      </c>
      <c r="AX226" s="127"/>
      <c r="AY226" s="128">
        <f t="shared" si="103"/>
        <v>0</v>
      </c>
      <c r="AZ226" s="127"/>
      <c r="BA226" s="128">
        <f t="shared" si="104"/>
        <v>0</v>
      </c>
      <c r="BB226" s="126"/>
      <c r="BC226" s="128">
        <f t="shared" si="105"/>
        <v>0</v>
      </c>
      <c r="BD226" s="127">
        <v>1</v>
      </c>
      <c r="BE226" s="128">
        <f t="shared" si="106"/>
        <v>0</v>
      </c>
      <c r="BF226" s="127"/>
      <c r="BG226" s="128">
        <f t="shared" si="107"/>
        <v>0</v>
      </c>
      <c r="BH226" s="126"/>
      <c r="BI226" s="128">
        <f t="shared" si="108"/>
        <v>0</v>
      </c>
      <c r="BJ226" s="127"/>
      <c r="BK226" s="129">
        <f t="shared" si="109"/>
        <v>0</v>
      </c>
      <c r="BL226" s="121"/>
    </row>
    <row r="227" spans="1:64" ht="13.5" thickBot="1" x14ac:dyDescent="0.25">
      <c r="A227" s="111" t="s">
        <v>553</v>
      </c>
      <c r="B227" s="122" t="s">
        <v>554</v>
      </c>
      <c r="C227" s="83"/>
      <c r="D227" s="113">
        <f t="shared" si="110"/>
        <v>0</v>
      </c>
      <c r="E227" s="123" t="s">
        <v>76</v>
      </c>
      <c r="F227" s="124" t="s">
        <v>77</v>
      </c>
      <c r="G227" s="125" t="s">
        <v>78</v>
      </c>
      <c r="H227" s="126">
        <v>1</v>
      </c>
      <c r="I227" s="127">
        <f t="shared" si="111"/>
        <v>0</v>
      </c>
      <c r="J227" s="127"/>
      <c r="K227" s="128">
        <f t="shared" si="112"/>
        <v>0</v>
      </c>
      <c r="L227" s="129"/>
      <c r="M227" s="128">
        <f t="shared" si="113"/>
        <v>0</v>
      </c>
      <c r="N227" s="126"/>
      <c r="O227" s="128">
        <f t="shared" si="114"/>
        <v>0</v>
      </c>
      <c r="P227" s="127"/>
      <c r="Q227" s="128">
        <f t="shared" si="115"/>
        <v>0</v>
      </c>
      <c r="R227" s="127"/>
      <c r="S227" s="128">
        <f t="shared" si="87"/>
        <v>0</v>
      </c>
      <c r="T227" s="126"/>
      <c r="U227" s="128">
        <f t="shared" si="88"/>
        <v>0</v>
      </c>
      <c r="V227" s="127"/>
      <c r="W227" s="128">
        <f t="shared" si="89"/>
        <v>0</v>
      </c>
      <c r="X227" s="127"/>
      <c r="Y227" s="128">
        <f t="shared" si="90"/>
        <v>0</v>
      </c>
      <c r="Z227" s="126"/>
      <c r="AA227" s="128">
        <f t="shared" si="91"/>
        <v>0</v>
      </c>
      <c r="AB227" s="127"/>
      <c r="AC227" s="128">
        <f t="shared" si="92"/>
        <v>0</v>
      </c>
      <c r="AD227" s="127"/>
      <c r="AE227" s="128">
        <f t="shared" si="93"/>
        <v>0</v>
      </c>
      <c r="AF227" s="127"/>
      <c r="AG227" s="128">
        <f t="shared" si="94"/>
        <v>0</v>
      </c>
      <c r="AH227" s="126"/>
      <c r="AI227" s="128">
        <f t="shared" si="95"/>
        <v>0</v>
      </c>
      <c r="AJ227" s="127"/>
      <c r="AK227" s="128">
        <f t="shared" si="96"/>
        <v>0</v>
      </c>
      <c r="AL227" s="127"/>
      <c r="AM227" s="128">
        <f t="shared" si="97"/>
        <v>0</v>
      </c>
      <c r="AN227" s="126"/>
      <c r="AO227" s="128">
        <f t="shared" si="98"/>
        <v>0</v>
      </c>
      <c r="AP227" s="127"/>
      <c r="AQ227" s="128">
        <f t="shared" si="99"/>
        <v>0</v>
      </c>
      <c r="AR227" s="127"/>
      <c r="AS227" s="128">
        <f t="shared" si="100"/>
        <v>0</v>
      </c>
      <c r="AT227" s="126"/>
      <c r="AU227" s="128">
        <f t="shared" si="101"/>
        <v>0</v>
      </c>
      <c r="AV227" s="126"/>
      <c r="AW227" s="128">
        <f t="shared" si="102"/>
        <v>0</v>
      </c>
      <c r="AX227" s="127"/>
      <c r="AY227" s="128">
        <f t="shared" si="103"/>
        <v>0</v>
      </c>
      <c r="AZ227" s="127"/>
      <c r="BA227" s="128">
        <f t="shared" si="104"/>
        <v>0</v>
      </c>
      <c r="BB227" s="126"/>
      <c r="BC227" s="128">
        <f t="shared" si="105"/>
        <v>0</v>
      </c>
      <c r="BD227" s="127"/>
      <c r="BE227" s="128">
        <f t="shared" si="106"/>
        <v>0</v>
      </c>
      <c r="BF227" s="127"/>
      <c r="BG227" s="128">
        <f t="shared" si="107"/>
        <v>0</v>
      </c>
      <c r="BH227" s="126"/>
      <c r="BI227" s="128">
        <f t="shared" si="108"/>
        <v>0</v>
      </c>
      <c r="BJ227" s="127"/>
      <c r="BK227" s="129">
        <f t="shared" si="109"/>
        <v>0</v>
      </c>
      <c r="BL227" s="121"/>
    </row>
    <row r="228" spans="1:64" ht="13.5" thickBot="1" x14ac:dyDescent="0.25">
      <c r="A228" s="111" t="s">
        <v>555</v>
      </c>
      <c r="B228" s="122" t="s">
        <v>556</v>
      </c>
      <c r="C228" s="83"/>
      <c r="D228" s="113">
        <f t="shared" si="110"/>
        <v>0</v>
      </c>
      <c r="E228" s="123" t="s">
        <v>78</v>
      </c>
      <c r="F228" s="124" t="s">
        <v>77</v>
      </c>
      <c r="G228" s="125" t="s">
        <v>76</v>
      </c>
      <c r="H228" s="126"/>
      <c r="I228" s="127">
        <f t="shared" si="111"/>
        <v>0</v>
      </c>
      <c r="J228" s="127"/>
      <c r="K228" s="128">
        <f t="shared" si="112"/>
        <v>0</v>
      </c>
      <c r="L228" s="129"/>
      <c r="M228" s="128">
        <f t="shared" si="113"/>
        <v>0</v>
      </c>
      <c r="N228" s="126"/>
      <c r="O228" s="128">
        <f t="shared" si="114"/>
        <v>0</v>
      </c>
      <c r="P228" s="127"/>
      <c r="Q228" s="128">
        <f t="shared" si="115"/>
        <v>0</v>
      </c>
      <c r="R228" s="127"/>
      <c r="S228" s="128">
        <f t="shared" si="87"/>
        <v>0</v>
      </c>
      <c r="T228" s="126"/>
      <c r="U228" s="128">
        <f t="shared" si="88"/>
        <v>0</v>
      </c>
      <c r="V228" s="127"/>
      <c r="W228" s="128">
        <f t="shared" si="89"/>
        <v>0</v>
      </c>
      <c r="X228" s="127"/>
      <c r="Y228" s="128">
        <f t="shared" si="90"/>
        <v>0</v>
      </c>
      <c r="Z228" s="126"/>
      <c r="AA228" s="128">
        <f t="shared" si="91"/>
        <v>0</v>
      </c>
      <c r="AB228" s="127"/>
      <c r="AC228" s="128">
        <f t="shared" si="92"/>
        <v>0</v>
      </c>
      <c r="AD228" s="127"/>
      <c r="AE228" s="128">
        <f t="shared" si="93"/>
        <v>0</v>
      </c>
      <c r="AF228" s="127">
        <v>1</v>
      </c>
      <c r="AG228" s="128">
        <f t="shared" si="94"/>
        <v>0</v>
      </c>
      <c r="AH228" s="126"/>
      <c r="AI228" s="128">
        <f t="shared" si="95"/>
        <v>0</v>
      </c>
      <c r="AJ228" s="127"/>
      <c r="AK228" s="128">
        <f t="shared" si="96"/>
        <v>0</v>
      </c>
      <c r="AL228" s="127"/>
      <c r="AM228" s="128">
        <f t="shared" si="97"/>
        <v>0</v>
      </c>
      <c r="AN228" s="126"/>
      <c r="AO228" s="128">
        <f t="shared" si="98"/>
        <v>0</v>
      </c>
      <c r="AP228" s="127"/>
      <c r="AQ228" s="128">
        <f t="shared" si="99"/>
        <v>0</v>
      </c>
      <c r="AR228" s="127"/>
      <c r="AS228" s="128">
        <f t="shared" si="100"/>
        <v>0</v>
      </c>
      <c r="AT228" s="126"/>
      <c r="AU228" s="128">
        <f t="shared" si="101"/>
        <v>0</v>
      </c>
      <c r="AV228" s="126"/>
      <c r="AW228" s="128">
        <f t="shared" si="102"/>
        <v>0</v>
      </c>
      <c r="AX228" s="127"/>
      <c r="AY228" s="128">
        <f t="shared" si="103"/>
        <v>0</v>
      </c>
      <c r="AZ228" s="127"/>
      <c r="BA228" s="128">
        <f t="shared" si="104"/>
        <v>0</v>
      </c>
      <c r="BB228" s="126"/>
      <c r="BC228" s="128">
        <f t="shared" si="105"/>
        <v>0</v>
      </c>
      <c r="BD228" s="127"/>
      <c r="BE228" s="128">
        <f t="shared" si="106"/>
        <v>0</v>
      </c>
      <c r="BF228" s="127"/>
      <c r="BG228" s="128">
        <f t="shared" si="107"/>
        <v>0</v>
      </c>
      <c r="BH228" s="126"/>
      <c r="BI228" s="128">
        <f t="shared" si="108"/>
        <v>0</v>
      </c>
      <c r="BJ228" s="127"/>
      <c r="BK228" s="129">
        <f t="shared" si="109"/>
        <v>0</v>
      </c>
      <c r="BL228" s="121"/>
    </row>
    <row r="229" spans="1:64" ht="13.5" thickBot="1" x14ac:dyDescent="0.25">
      <c r="A229" s="111" t="s">
        <v>557</v>
      </c>
      <c r="B229" s="122" t="s">
        <v>558</v>
      </c>
      <c r="C229" s="83"/>
      <c r="D229" s="113">
        <f t="shared" si="110"/>
        <v>0</v>
      </c>
      <c r="E229" s="123" t="s">
        <v>76</v>
      </c>
      <c r="F229" s="124" t="s">
        <v>77</v>
      </c>
      <c r="G229" s="125" t="s">
        <v>78</v>
      </c>
      <c r="H229" s="126"/>
      <c r="I229" s="127">
        <f t="shared" si="111"/>
        <v>0</v>
      </c>
      <c r="J229" s="127"/>
      <c r="K229" s="128">
        <f t="shared" si="112"/>
        <v>0</v>
      </c>
      <c r="L229" s="129"/>
      <c r="M229" s="128">
        <f t="shared" si="113"/>
        <v>0</v>
      </c>
      <c r="N229" s="126"/>
      <c r="O229" s="128">
        <f t="shared" si="114"/>
        <v>0</v>
      </c>
      <c r="P229" s="127"/>
      <c r="Q229" s="128">
        <f t="shared" si="115"/>
        <v>0</v>
      </c>
      <c r="R229" s="127"/>
      <c r="S229" s="128">
        <f t="shared" si="87"/>
        <v>0</v>
      </c>
      <c r="T229" s="126"/>
      <c r="U229" s="128">
        <f t="shared" si="88"/>
        <v>0</v>
      </c>
      <c r="V229" s="127"/>
      <c r="W229" s="128">
        <f t="shared" si="89"/>
        <v>0</v>
      </c>
      <c r="X229" s="127"/>
      <c r="Y229" s="128">
        <f t="shared" si="90"/>
        <v>0</v>
      </c>
      <c r="Z229" s="126"/>
      <c r="AA229" s="128">
        <f t="shared" si="91"/>
        <v>0</v>
      </c>
      <c r="AB229" s="127"/>
      <c r="AC229" s="128">
        <f t="shared" si="92"/>
        <v>0</v>
      </c>
      <c r="AD229" s="127"/>
      <c r="AE229" s="128">
        <f t="shared" si="93"/>
        <v>0</v>
      </c>
      <c r="AF229" s="127">
        <v>1</v>
      </c>
      <c r="AG229" s="128">
        <f t="shared" si="94"/>
        <v>0</v>
      </c>
      <c r="AH229" s="126"/>
      <c r="AI229" s="128">
        <f t="shared" si="95"/>
        <v>0</v>
      </c>
      <c r="AJ229" s="127"/>
      <c r="AK229" s="128">
        <f t="shared" si="96"/>
        <v>0</v>
      </c>
      <c r="AL229" s="127"/>
      <c r="AM229" s="128">
        <f t="shared" si="97"/>
        <v>0</v>
      </c>
      <c r="AN229" s="126"/>
      <c r="AO229" s="128">
        <f t="shared" si="98"/>
        <v>0</v>
      </c>
      <c r="AP229" s="127"/>
      <c r="AQ229" s="128">
        <f t="shared" si="99"/>
        <v>0</v>
      </c>
      <c r="AR229" s="127"/>
      <c r="AS229" s="128">
        <f t="shared" si="100"/>
        <v>0</v>
      </c>
      <c r="AT229" s="126"/>
      <c r="AU229" s="128">
        <f t="shared" si="101"/>
        <v>0</v>
      </c>
      <c r="AV229" s="126"/>
      <c r="AW229" s="128">
        <f t="shared" si="102"/>
        <v>0</v>
      </c>
      <c r="AX229" s="127"/>
      <c r="AY229" s="128">
        <f t="shared" si="103"/>
        <v>0</v>
      </c>
      <c r="AZ229" s="127"/>
      <c r="BA229" s="128">
        <f t="shared" si="104"/>
        <v>0</v>
      </c>
      <c r="BB229" s="126"/>
      <c r="BC229" s="128">
        <f t="shared" si="105"/>
        <v>0</v>
      </c>
      <c r="BD229" s="127"/>
      <c r="BE229" s="128">
        <f t="shared" si="106"/>
        <v>0</v>
      </c>
      <c r="BF229" s="127"/>
      <c r="BG229" s="128">
        <f t="shared" si="107"/>
        <v>0</v>
      </c>
      <c r="BH229" s="126"/>
      <c r="BI229" s="128">
        <f t="shared" si="108"/>
        <v>0</v>
      </c>
      <c r="BJ229" s="127"/>
      <c r="BK229" s="129">
        <f t="shared" si="109"/>
        <v>0</v>
      </c>
      <c r="BL229" s="121"/>
    </row>
    <row r="230" spans="1:64" ht="26.25" thickBot="1" x14ac:dyDescent="0.25">
      <c r="A230" s="111" t="s">
        <v>559</v>
      </c>
      <c r="B230" s="130" t="s">
        <v>560</v>
      </c>
      <c r="C230" s="83"/>
      <c r="D230" s="113">
        <f t="shared" si="110"/>
        <v>0</v>
      </c>
      <c r="E230" s="123" t="s">
        <v>78</v>
      </c>
      <c r="F230" s="124" t="s">
        <v>77</v>
      </c>
      <c r="G230" s="125" t="s">
        <v>76</v>
      </c>
      <c r="H230" s="126"/>
      <c r="I230" s="127">
        <f t="shared" si="111"/>
        <v>0</v>
      </c>
      <c r="J230" s="127"/>
      <c r="K230" s="128">
        <f t="shared" si="112"/>
        <v>0</v>
      </c>
      <c r="L230" s="129"/>
      <c r="M230" s="128">
        <f t="shared" si="113"/>
        <v>0</v>
      </c>
      <c r="N230" s="126">
        <v>1</v>
      </c>
      <c r="O230" s="128">
        <f t="shared" si="114"/>
        <v>0</v>
      </c>
      <c r="P230" s="127"/>
      <c r="Q230" s="128">
        <f t="shared" si="115"/>
        <v>0</v>
      </c>
      <c r="R230" s="127"/>
      <c r="S230" s="128">
        <f t="shared" si="87"/>
        <v>0</v>
      </c>
      <c r="T230" s="126"/>
      <c r="U230" s="128">
        <f t="shared" si="88"/>
        <v>0</v>
      </c>
      <c r="V230" s="127"/>
      <c r="W230" s="128">
        <f t="shared" si="89"/>
        <v>0</v>
      </c>
      <c r="X230" s="127"/>
      <c r="Y230" s="128">
        <f t="shared" si="90"/>
        <v>0</v>
      </c>
      <c r="Z230" s="126"/>
      <c r="AA230" s="128">
        <f t="shared" si="91"/>
        <v>0</v>
      </c>
      <c r="AB230" s="127"/>
      <c r="AC230" s="128">
        <f t="shared" si="92"/>
        <v>0</v>
      </c>
      <c r="AD230" s="127"/>
      <c r="AE230" s="128">
        <f t="shared" si="93"/>
        <v>0</v>
      </c>
      <c r="AF230" s="127"/>
      <c r="AG230" s="128">
        <f t="shared" si="94"/>
        <v>0</v>
      </c>
      <c r="AH230" s="126"/>
      <c r="AI230" s="128">
        <f t="shared" si="95"/>
        <v>0</v>
      </c>
      <c r="AJ230" s="127"/>
      <c r="AK230" s="128">
        <f t="shared" si="96"/>
        <v>0</v>
      </c>
      <c r="AL230" s="127"/>
      <c r="AM230" s="128">
        <f t="shared" si="97"/>
        <v>0</v>
      </c>
      <c r="AN230" s="126"/>
      <c r="AO230" s="128">
        <f t="shared" si="98"/>
        <v>0</v>
      </c>
      <c r="AP230" s="127"/>
      <c r="AQ230" s="128">
        <f t="shared" si="99"/>
        <v>0</v>
      </c>
      <c r="AR230" s="127"/>
      <c r="AS230" s="128">
        <f t="shared" si="100"/>
        <v>0</v>
      </c>
      <c r="AT230" s="126"/>
      <c r="AU230" s="128">
        <f t="shared" si="101"/>
        <v>0</v>
      </c>
      <c r="AV230" s="126"/>
      <c r="AW230" s="128">
        <f t="shared" si="102"/>
        <v>0</v>
      </c>
      <c r="AX230" s="127"/>
      <c r="AY230" s="128">
        <f t="shared" si="103"/>
        <v>0</v>
      </c>
      <c r="AZ230" s="127"/>
      <c r="BA230" s="128">
        <f t="shared" si="104"/>
        <v>0</v>
      </c>
      <c r="BB230" s="126"/>
      <c r="BC230" s="128">
        <f t="shared" si="105"/>
        <v>0</v>
      </c>
      <c r="BD230" s="127"/>
      <c r="BE230" s="128">
        <f t="shared" si="106"/>
        <v>0</v>
      </c>
      <c r="BF230" s="127"/>
      <c r="BG230" s="128">
        <f t="shared" si="107"/>
        <v>0</v>
      </c>
      <c r="BH230" s="126"/>
      <c r="BI230" s="128">
        <f t="shared" si="108"/>
        <v>0</v>
      </c>
      <c r="BJ230" s="127"/>
      <c r="BK230" s="129">
        <f t="shared" si="109"/>
        <v>0</v>
      </c>
      <c r="BL230" s="121"/>
    </row>
    <row r="231" spans="1:64" ht="13.5" thickBot="1" x14ac:dyDescent="0.25">
      <c r="A231" s="111" t="s">
        <v>561</v>
      </c>
      <c r="B231" s="122" t="s">
        <v>562</v>
      </c>
      <c r="C231" s="83"/>
      <c r="D231" s="113">
        <f t="shared" si="110"/>
        <v>0</v>
      </c>
      <c r="E231" s="123" t="s">
        <v>78</v>
      </c>
      <c r="F231" s="124" t="s">
        <v>77</v>
      </c>
      <c r="G231" s="125" t="s">
        <v>76</v>
      </c>
      <c r="H231" s="126"/>
      <c r="I231" s="127">
        <f t="shared" si="111"/>
        <v>0</v>
      </c>
      <c r="J231" s="127"/>
      <c r="K231" s="128">
        <f t="shared" si="112"/>
        <v>0</v>
      </c>
      <c r="L231" s="129"/>
      <c r="M231" s="128">
        <f t="shared" si="113"/>
        <v>0</v>
      </c>
      <c r="N231" s="126"/>
      <c r="O231" s="128">
        <f t="shared" si="114"/>
        <v>0</v>
      </c>
      <c r="P231" s="127"/>
      <c r="Q231" s="128">
        <f t="shared" si="115"/>
        <v>0</v>
      </c>
      <c r="R231" s="127"/>
      <c r="S231" s="128">
        <f t="shared" si="87"/>
        <v>0</v>
      </c>
      <c r="T231" s="126"/>
      <c r="U231" s="128">
        <f t="shared" si="88"/>
        <v>0</v>
      </c>
      <c r="V231" s="127"/>
      <c r="W231" s="128">
        <f t="shared" si="89"/>
        <v>0</v>
      </c>
      <c r="X231" s="127">
        <v>1</v>
      </c>
      <c r="Y231" s="128">
        <f t="shared" si="90"/>
        <v>0</v>
      </c>
      <c r="Z231" s="126"/>
      <c r="AA231" s="128">
        <f t="shared" si="91"/>
        <v>0</v>
      </c>
      <c r="AB231" s="127"/>
      <c r="AC231" s="128">
        <f t="shared" si="92"/>
        <v>0</v>
      </c>
      <c r="AD231" s="127"/>
      <c r="AE231" s="128">
        <f t="shared" si="93"/>
        <v>0</v>
      </c>
      <c r="AF231" s="127"/>
      <c r="AG231" s="128">
        <f t="shared" si="94"/>
        <v>0</v>
      </c>
      <c r="AH231" s="126"/>
      <c r="AI231" s="128">
        <f t="shared" si="95"/>
        <v>0</v>
      </c>
      <c r="AJ231" s="127"/>
      <c r="AK231" s="128">
        <f t="shared" si="96"/>
        <v>0</v>
      </c>
      <c r="AL231" s="127"/>
      <c r="AM231" s="128">
        <f t="shared" si="97"/>
        <v>0</v>
      </c>
      <c r="AN231" s="126"/>
      <c r="AO231" s="128">
        <f t="shared" si="98"/>
        <v>0</v>
      </c>
      <c r="AP231" s="127"/>
      <c r="AQ231" s="128">
        <f t="shared" si="99"/>
        <v>0</v>
      </c>
      <c r="AR231" s="127"/>
      <c r="AS231" s="128">
        <f t="shared" si="100"/>
        <v>0</v>
      </c>
      <c r="AT231" s="126"/>
      <c r="AU231" s="128">
        <f t="shared" si="101"/>
        <v>0</v>
      </c>
      <c r="AV231" s="126"/>
      <c r="AW231" s="128">
        <f t="shared" si="102"/>
        <v>0</v>
      </c>
      <c r="AX231" s="127"/>
      <c r="AY231" s="128">
        <f t="shared" si="103"/>
        <v>0</v>
      </c>
      <c r="AZ231" s="127"/>
      <c r="BA231" s="128">
        <f t="shared" si="104"/>
        <v>0</v>
      </c>
      <c r="BB231" s="126"/>
      <c r="BC231" s="128">
        <f t="shared" si="105"/>
        <v>0</v>
      </c>
      <c r="BD231" s="127"/>
      <c r="BE231" s="128">
        <f t="shared" si="106"/>
        <v>0</v>
      </c>
      <c r="BF231" s="127"/>
      <c r="BG231" s="128">
        <f t="shared" si="107"/>
        <v>0</v>
      </c>
      <c r="BH231" s="126"/>
      <c r="BI231" s="128">
        <f t="shared" si="108"/>
        <v>0</v>
      </c>
      <c r="BJ231" s="127"/>
      <c r="BK231" s="129">
        <f t="shared" si="109"/>
        <v>0</v>
      </c>
      <c r="BL231" s="121"/>
    </row>
    <row r="232" spans="1:64" ht="13.5" thickBot="1" x14ac:dyDescent="0.25">
      <c r="A232" s="111" t="s">
        <v>563</v>
      </c>
      <c r="B232" s="122" t="s">
        <v>564</v>
      </c>
      <c r="C232" s="83"/>
      <c r="D232" s="113">
        <f t="shared" si="110"/>
        <v>0</v>
      </c>
      <c r="E232" s="123" t="s">
        <v>78</v>
      </c>
      <c r="F232" s="124" t="s">
        <v>77</v>
      </c>
      <c r="G232" s="125" t="s">
        <v>76</v>
      </c>
      <c r="H232" s="126"/>
      <c r="I232" s="127">
        <f t="shared" si="111"/>
        <v>0</v>
      </c>
      <c r="J232" s="127"/>
      <c r="K232" s="128">
        <f t="shared" si="112"/>
        <v>0</v>
      </c>
      <c r="L232" s="129"/>
      <c r="M232" s="128">
        <f t="shared" si="113"/>
        <v>0</v>
      </c>
      <c r="N232" s="126"/>
      <c r="O232" s="128">
        <f t="shared" si="114"/>
        <v>0</v>
      </c>
      <c r="P232" s="127"/>
      <c r="Q232" s="128">
        <f t="shared" si="115"/>
        <v>0</v>
      </c>
      <c r="R232" s="127"/>
      <c r="S232" s="128">
        <f t="shared" si="87"/>
        <v>0</v>
      </c>
      <c r="T232" s="126"/>
      <c r="U232" s="128">
        <f t="shared" si="88"/>
        <v>0</v>
      </c>
      <c r="V232" s="127"/>
      <c r="W232" s="128">
        <f t="shared" si="89"/>
        <v>0</v>
      </c>
      <c r="X232" s="127"/>
      <c r="Y232" s="128">
        <f t="shared" si="90"/>
        <v>0</v>
      </c>
      <c r="Z232" s="126"/>
      <c r="AA232" s="128">
        <f t="shared" si="91"/>
        <v>0</v>
      </c>
      <c r="AB232" s="127"/>
      <c r="AC232" s="128">
        <f t="shared" si="92"/>
        <v>0</v>
      </c>
      <c r="AD232" s="127"/>
      <c r="AE232" s="128">
        <f t="shared" si="93"/>
        <v>0</v>
      </c>
      <c r="AF232" s="127"/>
      <c r="AG232" s="128">
        <f t="shared" si="94"/>
        <v>0</v>
      </c>
      <c r="AH232" s="126"/>
      <c r="AI232" s="128">
        <f t="shared" si="95"/>
        <v>0</v>
      </c>
      <c r="AJ232" s="127"/>
      <c r="AK232" s="128">
        <f t="shared" si="96"/>
        <v>0</v>
      </c>
      <c r="AL232" s="127"/>
      <c r="AM232" s="128">
        <f t="shared" si="97"/>
        <v>0</v>
      </c>
      <c r="AN232" s="126"/>
      <c r="AO232" s="128">
        <f t="shared" si="98"/>
        <v>0</v>
      </c>
      <c r="AP232" s="127"/>
      <c r="AQ232" s="128">
        <f t="shared" si="99"/>
        <v>0</v>
      </c>
      <c r="AR232" s="127"/>
      <c r="AS232" s="128">
        <f t="shared" si="100"/>
        <v>0</v>
      </c>
      <c r="AT232" s="126"/>
      <c r="AU232" s="128">
        <f t="shared" si="101"/>
        <v>0</v>
      </c>
      <c r="AV232" s="126"/>
      <c r="AW232" s="128">
        <f t="shared" si="102"/>
        <v>0</v>
      </c>
      <c r="AX232" s="127"/>
      <c r="AY232" s="128">
        <f t="shared" si="103"/>
        <v>0</v>
      </c>
      <c r="AZ232" s="127"/>
      <c r="BA232" s="128">
        <f t="shared" si="104"/>
        <v>0</v>
      </c>
      <c r="BB232" s="126"/>
      <c r="BC232" s="128">
        <f t="shared" si="105"/>
        <v>0</v>
      </c>
      <c r="BD232" s="127">
        <v>1</v>
      </c>
      <c r="BE232" s="128">
        <f t="shared" si="106"/>
        <v>0</v>
      </c>
      <c r="BF232" s="127"/>
      <c r="BG232" s="128">
        <f t="shared" si="107"/>
        <v>0</v>
      </c>
      <c r="BH232" s="126"/>
      <c r="BI232" s="128">
        <f t="shared" si="108"/>
        <v>0</v>
      </c>
      <c r="BJ232" s="127"/>
      <c r="BK232" s="129">
        <f t="shared" si="109"/>
        <v>0</v>
      </c>
      <c r="BL232" s="121"/>
    </row>
    <row r="233" spans="1:64" ht="26.25" thickBot="1" x14ac:dyDescent="0.25">
      <c r="A233" s="111" t="s">
        <v>565</v>
      </c>
      <c r="B233" s="130" t="s">
        <v>566</v>
      </c>
      <c r="C233" s="83"/>
      <c r="D233" s="113">
        <f t="shared" si="110"/>
        <v>0</v>
      </c>
      <c r="E233" s="123" t="s">
        <v>78</v>
      </c>
      <c r="F233" s="124" t="s">
        <v>77</v>
      </c>
      <c r="G233" s="125" t="s">
        <v>76</v>
      </c>
      <c r="H233" s="126"/>
      <c r="I233" s="127">
        <f t="shared" si="111"/>
        <v>0</v>
      </c>
      <c r="J233" s="127"/>
      <c r="K233" s="128">
        <f t="shared" si="112"/>
        <v>0</v>
      </c>
      <c r="L233" s="129"/>
      <c r="M233" s="128">
        <f t="shared" si="113"/>
        <v>0</v>
      </c>
      <c r="N233" s="126"/>
      <c r="O233" s="128">
        <f t="shared" si="114"/>
        <v>0</v>
      </c>
      <c r="P233" s="127"/>
      <c r="Q233" s="128">
        <f t="shared" si="115"/>
        <v>0</v>
      </c>
      <c r="R233" s="127"/>
      <c r="S233" s="128">
        <f t="shared" si="87"/>
        <v>0</v>
      </c>
      <c r="T233" s="126"/>
      <c r="U233" s="128">
        <f t="shared" si="88"/>
        <v>0</v>
      </c>
      <c r="V233" s="127"/>
      <c r="W233" s="128">
        <f t="shared" si="89"/>
        <v>0</v>
      </c>
      <c r="X233" s="127"/>
      <c r="Y233" s="128">
        <f t="shared" si="90"/>
        <v>0</v>
      </c>
      <c r="Z233" s="126">
        <v>1</v>
      </c>
      <c r="AA233" s="128">
        <f t="shared" si="91"/>
        <v>0</v>
      </c>
      <c r="AB233" s="127"/>
      <c r="AC233" s="128">
        <f t="shared" si="92"/>
        <v>0</v>
      </c>
      <c r="AD233" s="127"/>
      <c r="AE233" s="128">
        <f t="shared" si="93"/>
        <v>0</v>
      </c>
      <c r="AF233" s="127"/>
      <c r="AG233" s="128">
        <f t="shared" si="94"/>
        <v>0</v>
      </c>
      <c r="AH233" s="126"/>
      <c r="AI233" s="128">
        <f t="shared" si="95"/>
        <v>0</v>
      </c>
      <c r="AJ233" s="127"/>
      <c r="AK233" s="128">
        <f t="shared" si="96"/>
        <v>0</v>
      </c>
      <c r="AL233" s="127"/>
      <c r="AM233" s="128">
        <f t="shared" si="97"/>
        <v>0</v>
      </c>
      <c r="AN233" s="126"/>
      <c r="AO233" s="128">
        <f t="shared" si="98"/>
        <v>0</v>
      </c>
      <c r="AP233" s="127"/>
      <c r="AQ233" s="128">
        <f t="shared" si="99"/>
        <v>0</v>
      </c>
      <c r="AR233" s="127"/>
      <c r="AS233" s="128">
        <f t="shared" si="100"/>
        <v>0</v>
      </c>
      <c r="AT233" s="126"/>
      <c r="AU233" s="128">
        <f t="shared" si="101"/>
        <v>0</v>
      </c>
      <c r="AV233" s="126"/>
      <c r="AW233" s="128">
        <f t="shared" si="102"/>
        <v>0</v>
      </c>
      <c r="AX233" s="127"/>
      <c r="AY233" s="128">
        <f t="shared" si="103"/>
        <v>0</v>
      </c>
      <c r="AZ233" s="127"/>
      <c r="BA233" s="128">
        <f t="shared" si="104"/>
        <v>0</v>
      </c>
      <c r="BB233" s="126"/>
      <c r="BC233" s="128">
        <f t="shared" si="105"/>
        <v>0</v>
      </c>
      <c r="BD233" s="127"/>
      <c r="BE233" s="128">
        <f t="shared" si="106"/>
        <v>0</v>
      </c>
      <c r="BF233" s="127"/>
      <c r="BG233" s="128">
        <f t="shared" si="107"/>
        <v>0</v>
      </c>
      <c r="BH233" s="126"/>
      <c r="BI233" s="128">
        <f t="shared" si="108"/>
        <v>0</v>
      </c>
      <c r="BJ233" s="127"/>
      <c r="BK233" s="129">
        <f t="shared" si="109"/>
        <v>0</v>
      </c>
      <c r="BL233" s="121"/>
    </row>
    <row r="234" spans="1:64" ht="13.5" thickBot="1" x14ac:dyDescent="0.25">
      <c r="A234" s="111" t="s">
        <v>567</v>
      </c>
      <c r="B234" s="122" t="s">
        <v>568</v>
      </c>
      <c r="C234" s="83"/>
      <c r="D234" s="113">
        <f t="shared" si="110"/>
        <v>0</v>
      </c>
      <c r="E234" s="123" t="s">
        <v>78</v>
      </c>
      <c r="F234" s="124" t="s">
        <v>77</v>
      </c>
      <c r="G234" s="125" t="s">
        <v>76</v>
      </c>
      <c r="H234" s="126"/>
      <c r="I234" s="127">
        <f t="shared" si="111"/>
        <v>0</v>
      </c>
      <c r="J234" s="127"/>
      <c r="K234" s="128">
        <f t="shared" si="112"/>
        <v>0</v>
      </c>
      <c r="L234" s="129"/>
      <c r="M234" s="128">
        <f t="shared" si="113"/>
        <v>0</v>
      </c>
      <c r="N234" s="126"/>
      <c r="O234" s="128">
        <f t="shared" si="114"/>
        <v>0</v>
      </c>
      <c r="P234" s="127"/>
      <c r="Q234" s="128">
        <f t="shared" si="115"/>
        <v>0</v>
      </c>
      <c r="R234" s="127"/>
      <c r="S234" s="128">
        <f t="shared" si="87"/>
        <v>0</v>
      </c>
      <c r="T234" s="126"/>
      <c r="U234" s="128">
        <f t="shared" si="88"/>
        <v>0</v>
      </c>
      <c r="V234" s="127"/>
      <c r="W234" s="128">
        <f t="shared" si="89"/>
        <v>0</v>
      </c>
      <c r="X234" s="127"/>
      <c r="Y234" s="128">
        <f t="shared" si="90"/>
        <v>0</v>
      </c>
      <c r="Z234" s="126">
        <v>1</v>
      </c>
      <c r="AA234" s="128">
        <f t="shared" si="91"/>
        <v>0</v>
      </c>
      <c r="AB234" s="127"/>
      <c r="AC234" s="128">
        <f t="shared" si="92"/>
        <v>0</v>
      </c>
      <c r="AD234" s="127"/>
      <c r="AE234" s="128">
        <f t="shared" si="93"/>
        <v>0</v>
      </c>
      <c r="AF234" s="127"/>
      <c r="AG234" s="128">
        <f t="shared" si="94"/>
        <v>0</v>
      </c>
      <c r="AH234" s="126"/>
      <c r="AI234" s="128">
        <f t="shared" si="95"/>
        <v>0</v>
      </c>
      <c r="AJ234" s="127"/>
      <c r="AK234" s="128">
        <f t="shared" si="96"/>
        <v>0</v>
      </c>
      <c r="AL234" s="127"/>
      <c r="AM234" s="128">
        <f t="shared" si="97"/>
        <v>0</v>
      </c>
      <c r="AN234" s="126"/>
      <c r="AO234" s="128">
        <f t="shared" si="98"/>
        <v>0</v>
      </c>
      <c r="AP234" s="127"/>
      <c r="AQ234" s="128">
        <f t="shared" si="99"/>
        <v>0</v>
      </c>
      <c r="AR234" s="127"/>
      <c r="AS234" s="128">
        <f t="shared" si="100"/>
        <v>0</v>
      </c>
      <c r="AT234" s="126"/>
      <c r="AU234" s="128">
        <f t="shared" si="101"/>
        <v>0</v>
      </c>
      <c r="AV234" s="126"/>
      <c r="AW234" s="128">
        <f t="shared" si="102"/>
        <v>0</v>
      </c>
      <c r="AX234" s="127"/>
      <c r="AY234" s="128">
        <f t="shared" si="103"/>
        <v>0</v>
      </c>
      <c r="AZ234" s="127"/>
      <c r="BA234" s="128">
        <f t="shared" si="104"/>
        <v>0</v>
      </c>
      <c r="BB234" s="126"/>
      <c r="BC234" s="128">
        <f t="shared" si="105"/>
        <v>0</v>
      </c>
      <c r="BD234" s="127"/>
      <c r="BE234" s="128">
        <f t="shared" si="106"/>
        <v>0</v>
      </c>
      <c r="BF234" s="127"/>
      <c r="BG234" s="128">
        <f t="shared" si="107"/>
        <v>0</v>
      </c>
      <c r="BH234" s="126"/>
      <c r="BI234" s="128">
        <f t="shared" si="108"/>
        <v>0</v>
      </c>
      <c r="BJ234" s="127"/>
      <c r="BK234" s="129">
        <f t="shared" si="109"/>
        <v>0</v>
      </c>
      <c r="BL234" s="121"/>
    </row>
    <row r="235" spans="1:64" ht="13.5" thickBot="1" x14ac:dyDescent="0.25">
      <c r="A235" s="111" t="s">
        <v>569</v>
      </c>
      <c r="B235" s="122" t="s">
        <v>570</v>
      </c>
      <c r="C235" s="83"/>
      <c r="D235" s="113">
        <f t="shared" si="110"/>
        <v>0</v>
      </c>
      <c r="E235" s="123" t="s">
        <v>446</v>
      </c>
      <c r="F235" s="124" t="s">
        <v>438</v>
      </c>
      <c r="G235" s="125" t="s">
        <v>447</v>
      </c>
      <c r="H235" s="126"/>
      <c r="I235" s="127">
        <f t="shared" si="111"/>
        <v>0</v>
      </c>
      <c r="J235" s="127"/>
      <c r="K235" s="128">
        <f t="shared" si="112"/>
        <v>0</v>
      </c>
      <c r="L235" s="129"/>
      <c r="M235" s="128">
        <f t="shared" si="113"/>
        <v>0</v>
      </c>
      <c r="N235" s="126"/>
      <c r="O235" s="128">
        <f t="shared" si="114"/>
        <v>0</v>
      </c>
      <c r="P235" s="127">
        <v>1</v>
      </c>
      <c r="Q235" s="128">
        <f t="shared" si="115"/>
        <v>0</v>
      </c>
      <c r="R235" s="127"/>
      <c r="S235" s="128">
        <f t="shared" si="87"/>
        <v>0</v>
      </c>
      <c r="T235" s="126"/>
      <c r="U235" s="128">
        <f t="shared" si="88"/>
        <v>0</v>
      </c>
      <c r="V235" s="127"/>
      <c r="W235" s="128">
        <f t="shared" si="89"/>
        <v>0</v>
      </c>
      <c r="X235" s="127"/>
      <c r="Y235" s="128">
        <f t="shared" si="90"/>
        <v>0</v>
      </c>
      <c r="Z235" s="126"/>
      <c r="AA235" s="128">
        <f t="shared" si="91"/>
        <v>0</v>
      </c>
      <c r="AB235" s="127"/>
      <c r="AC235" s="128">
        <f t="shared" si="92"/>
        <v>0</v>
      </c>
      <c r="AD235" s="127"/>
      <c r="AE235" s="128">
        <f t="shared" si="93"/>
        <v>0</v>
      </c>
      <c r="AF235" s="127"/>
      <c r="AG235" s="128">
        <f t="shared" si="94"/>
        <v>0</v>
      </c>
      <c r="AH235" s="126"/>
      <c r="AI235" s="128">
        <f t="shared" si="95"/>
        <v>0</v>
      </c>
      <c r="AJ235" s="127"/>
      <c r="AK235" s="128">
        <f t="shared" si="96"/>
        <v>0</v>
      </c>
      <c r="AL235" s="127"/>
      <c r="AM235" s="128">
        <f t="shared" si="97"/>
        <v>0</v>
      </c>
      <c r="AN235" s="126"/>
      <c r="AO235" s="128">
        <f t="shared" si="98"/>
        <v>0</v>
      </c>
      <c r="AP235" s="127"/>
      <c r="AQ235" s="128">
        <f t="shared" si="99"/>
        <v>0</v>
      </c>
      <c r="AR235" s="127"/>
      <c r="AS235" s="128">
        <f t="shared" si="100"/>
        <v>0</v>
      </c>
      <c r="AT235" s="126"/>
      <c r="AU235" s="128">
        <f t="shared" si="101"/>
        <v>0</v>
      </c>
      <c r="AV235" s="126"/>
      <c r="AW235" s="128">
        <f t="shared" si="102"/>
        <v>0</v>
      </c>
      <c r="AX235" s="127"/>
      <c r="AY235" s="128">
        <f t="shared" si="103"/>
        <v>0</v>
      </c>
      <c r="AZ235" s="127"/>
      <c r="BA235" s="128">
        <f t="shared" si="104"/>
        <v>0</v>
      </c>
      <c r="BB235" s="126"/>
      <c r="BC235" s="128">
        <f t="shared" si="105"/>
        <v>0</v>
      </c>
      <c r="BD235" s="127"/>
      <c r="BE235" s="128">
        <f t="shared" si="106"/>
        <v>0</v>
      </c>
      <c r="BF235" s="127"/>
      <c r="BG235" s="128">
        <f t="shared" si="107"/>
        <v>0</v>
      </c>
      <c r="BH235" s="126"/>
      <c r="BI235" s="128">
        <f t="shared" si="108"/>
        <v>0</v>
      </c>
      <c r="BJ235" s="127"/>
      <c r="BK235" s="129">
        <f t="shared" si="109"/>
        <v>0</v>
      </c>
      <c r="BL235" s="121"/>
    </row>
    <row r="236" spans="1:64" ht="13.5" thickBot="1" x14ac:dyDescent="0.25">
      <c r="A236" s="111" t="s">
        <v>571</v>
      </c>
      <c r="B236" s="122" t="s">
        <v>572</v>
      </c>
      <c r="C236" s="83"/>
      <c r="D236" s="113">
        <f t="shared" si="110"/>
        <v>0</v>
      </c>
      <c r="E236" s="123" t="s">
        <v>78</v>
      </c>
      <c r="F236" s="124" t="s">
        <v>77</v>
      </c>
      <c r="G236" s="125" t="s">
        <v>76</v>
      </c>
      <c r="H236" s="126"/>
      <c r="I236" s="127">
        <f t="shared" si="111"/>
        <v>0</v>
      </c>
      <c r="J236" s="127"/>
      <c r="K236" s="128">
        <f t="shared" si="112"/>
        <v>0</v>
      </c>
      <c r="L236" s="129"/>
      <c r="M236" s="128">
        <f t="shared" si="113"/>
        <v>0</v>
      </c>
      <c r="N236" s="126"/>
      <c r="O236" s="128">
        <f t="shared" si="114"/>
        <v>0</v>
      </c>
      <c r="P236" s="127"/>
      <c r="Q236" s="128">
        <f t="shared" si="115"/>
        <v>0</v>
      </c>
      <c r="R236" s="127"/>
      <c r="S236" s="128">
        <f t="shared" si="87"/>
        <v>0</v>
      </c>
      <c r="T236" s="126"/>
      <c r="U236" s="128">
        <f t="shared" si="88"/>
        <v>0</v>
      </c>
      <c r="V236" s="127"/>
      <c r="W236" s="128">
        <f t="shared" si="89"/>
        <v>0</v>
      </c>
      <c r="X236" s="127"/>
      <c r="Y236" s="128">
        <f t="shared" si="90"/>
        <v>0</v>
      </c>
      <c r="Z236" s="126"/>
      <c r="AA236" s="128">
        <f t="shared" si="91"/>
        <v>0</v>
      </c>
      <c r="AB236" s="127"/>
      <c r="AC236" s="128">
        <f t="shared" si="92"/>
        <v>0</v>
      </c>
      <c r="AD236" s="127"/>
      <c r="AE236" s="128">
        <f t="shared" si="93"/>
        <v>0</v>
      </c>
      <c r="AF236" s="127">
        <v>1</v>
      </c>
      <c r="AG236" s="128">
        <f t="shared" si="94"/>
        <v>0</v>
      </c>
      <c r="AH236" s="126"/>
      <c r="AI236" s="128">
        <f t="shared" si="95"/>
        <v>0</v>
      </c>
      <c r="AJ236" s="127"/>
      <c r="AK236" s="128">
        <f t="shared" si="96"/>
        <v>0</v>
      </c>
      <c r="AL236" s="127"/>
      <c r="AM236" s="128">
        <f t="shared" si="97"/>
        <v>0</v>
      </c>
      <c r="AN236" s="126"/>
      <c r="AO236" s="128">
        <f t="shared" si="98"/>
        <v>0</v>
      </c>
      <c r="AP236" s="127"/>
      <c r="AQ236" s="128">
        <f t="shared" si="99"/>
        <v>0</v>
      </c>
      <c r="AR236" s="127"/>
      <c r="AS236" s="128">
        <f t="shared" si="100"/>
        <v>0</v>
      </c>
      <c r="AT236" s="126"/>
      <c r="AU236" s="128">
        <f t="shared" si="101"/>
        <v>0</v>
      </c>
      <c r="AV236" s="126"/>
      <c r="AW236" s="128">
        <f t="shared" si="102"/>
        <v>0</v>
      </c>
      <c r="AX236" s="127"/>
      <c r="AY236" s="128">
        <f t="shared" si="103"/>
        <v>0</v>
      </c>
      <c r="AZ236" s="127"/>
      <c r="BA236" s="128">
        <f t="shared" si="104"/>
        <v>0</v>
      </c>
      <c r="BB236" s="126"/>
      <c r="BC236" s="128">
        <f t="shared" si="105"/>
        <v>0</v>
      </c>
      <c r="BD236" s="127"/>
      <c r="BE236" s="128">
        <f t="shared" si="106"/>
        <v>0</v>
      </c>
      <c r="BF236" s="127"/>
      <c r="BG236" s="128">
        <f t="shared" si="107"/>
        <v>0</v>
      </c>
      <c r="BH236" s="126"/>
      <c r="BI236" s="128">
        <f t="shared" si="108"/>
        <v>0</v>
      </c>
      <c r="BJ236" s="127"/>
      <c r="BK236" s="129">
        <f t="shared" si="109"/>
        <v>0</v>
      </c>
      <c r="BL236" s="121"/>
    </row>
    <row r="237" spans="1:64" ht="13.5" thickBot="1" x14ac:dyDescent="0.25">
      <c r="A237" s="111" t="s">
        <v>573</v>
      </c>
      <c r="B237" s="122" t="s">
        <v>574</v>
      </c>
      <c r="C237" s="83"/>
      <c r="D237" s="113">
        <f t="shared" si="110"/>
        <v>0</v>
      </c>
      <c r="E237" s="123" t="s">
        <v>446</v>
      </c>
      <c r="F237" s="124" t="s">
        <v>438</v>
      </c>
      <c r="G237" s="125" t="s">
        <v>447</v>
      </c>
      <c r="H237" s="126"/>
      <c r="I237" s="127">
        <f t="shared" si="111"/>
        <v>0</v>
      </c>
      <c r="J237" s="127"/>
      <c r="K237" s="128">
        <f t="shared" si="112"/>
        <v>0</v>
      </c>
      <c r="L237" s="129"/>
      <c r="M237" s="128">
        <f t="shared" si="113"/>
        <v>0</v>
      </c>
      <c r="N237" s="126"/>
      <c r="O237" s="128">
        <f t="shared" si="114"/>
        <v>0</v>
      </c>
      <c r="P237" s="127"/>
      <c r="Q237" s="128">
        <f t="shared" si="115"/>
        <v>0</v>
      </c>
      <c r="R237" s="127"/>
      <c r="S237" s="128">
        <f t="shared" si="87"/>
        <v>0</v>
      </c>
      <c r="T237" s="126"/>
      <c r="U237" s="128">
        <f t="shared" si="88"/>
        <v>0</v>
      </c>
      <c r="V237" s="127"/>
      <c r="W237" s="128">
        <f t="shared" si="89"/>
        <v>0</v>
      </c>
      <c r="X237" s="127"/>
      <c r="Y237" s="128">
        <f t="shared" si="90"/>
        <v>0</v>
      </c>
      <c r="Z237" s="126"/>
      <c r="AA237" s="128">
        <f t="shared" si="91"/>
        <v>0</v>
      </c>
      <c r="AB237" s="127"/>
      <c r="AC237" s="128">
        <f t="shared" si="92"/>
        <v>0</v>
      </c>
      <c r="AD237" s="127"/>
      <c r="AE237" s="128">
        <f t="shared" si="93"/>
        <v>0</v>
      </c>
      <c r="AF237" s="127"/>
      <c r="AG237" s="128">
        <f t="shared" si="94"/>
        <v>0</v>
      </c>
      <c r="AH237" s="126"/>
      <c r="AI237" s="128">
        <f t="shared" si="95"/>
        <v>0</v>
      </c>
      <c r="AJ237" s="127"/>
      <c r="AK237" s="128">
        <f t="shared" si="96"/>
        <v>0</v>
      </c>
      <c r="AL237" s="127"/>
      <c r="AM237" s="128">
        <f t="shared" si="97"/>
        <v>0</v>
      </c>
      <c r="AN237" s="126"/>
      <c r="AO237" s="128">
        <f t="shared" si="98"/>
        <v>0</v>
      </c>
      <c r="AP237" s="127"/>
      <c r="AQ237" s="128">
        <f t="shared" si="99"/>
        <v>0</v>
      </c>
      <c r="AR237" s="127"/>
      <c r="AS237" s="128">
        <f t="shared" si="100"/>
        <v>0</v>
      </c>
      <c r="AT237" s="126">
        <v>1</v>
      </c>
      <c r="AU237" s="128">
        <f t="shared" si="101"/>
        <v>0</v>
      </c>
      <c r="AV237" s="126"/>
      <c r="AW237" s="128">
        <f t="shared" si="102"/>
        <v>0</v>
      </c>
      <c r="AX237" s="127"/>
      <c r="AY237" s="128">
        <f t="shared" si="103"/>
        <v>0</v>
      </c>
      <c r="AZ237" s="127"/>
      <c r="BA237" s="128">
        <f t="shared" si="104"/>
        <v>0</v>
      </c>
      <c r="BB237" s="126"/>
      <c r="BC237" s="128">
        <f t="shared" si="105"/>
        <v>0</v>
      </c>
      <c r="BD237" s="127"/>
      <c r="BE237" s="128">
        <f t="shared" si="106"/>
        <v>0</v>
      </c>
      <c r="BF237" s="127"/>
      <c r="BG237" s="128">
        <f t="shared" si="107"/>
        <v>0</v>
      </c>
      <c r="BH237" s="126"/>
      <c r="BI237" s="128">
        <f t="shared" si="108"/>
        <v>0</v>
      </c>
      <c r="BJ237" s="127"/>
      <c r="BK237" s="129">
        <f t="shared" si="109"/>
        <v>0</v>
      </c>
      <c r="BL237" s="121"/>
    </row>
    <row r="238" spans="1:64" ht="13.5" thickBot="1" x14ac:dyDescent="0.25">
      <c r="A238" s="111" t="s">
        <v>575</v>
      </c>
      <c r="B238" s="122" t="s">
        <v>576</v>
      </c>
      <c r="C238" s="83"/>
      <c r="D238" s="113">
        <f t="shared" si="110"/>
        <v>0</v>
      </c>
      <c r="E238" s="123" t="s">
        <v>78</v>
      </c>
      <c r="F238" s="124" t="s">
        <v>77</v>
      </c>
      <c r="G238" s="125" t="s">
        <v>76</v>
      </c>
      <c r="H238" s="126"/>
      <c r="I238" s="127">
        <f t="shared" si="111"/>
        <v>0</v>
      </c>
      <c r="J238" s="127"/>
      <c r="K238" s="128">
        <f t="shared" si="112"/>
        <v>0</v>
      </c>
      <c r="L238" s="129"/>
      <c r="M238" s="128">
        <f t="shared" si="113"/>
        <v>0</v>
      </c>
      <c r="N238" s="126"/>
      <c r="O238" s="128">
        <f t="shared" si="114"/>
        <v>0</v>
      </c>
      <c r="P238" s="127"/>
      <c r="Q238" s="128">
        <f t="shared" si="115"/>
        <v>0</v>
      </c>
      <c r="R238" s="127"/>
      <c r="S238" s="128">
        <f t="shared" si="87"/>
        <v>0</v>
      </c>
      <c r="T238" s="126"/>
      <c r="U238" s="128">
        <f t="shared" si="88"/>
        <v>0</v>
      </c>
      <c r="V238" s="127"/>
      <c r="W238" s="128">
        <f t="shared" si="89"/>
        <v>0</v>
      </c>
      <c r="X238" s="127"/>
      <c r="Y238" s="128">
        <f t="shared" si="90"/>
        <v>0</v>
      </c>
      <c r="Z238" s="126"/>
      <c r="AA238" s="128">
        <f t="shared" si="91"/>
        <v>0</v>
      </c>
      <c r="AB238" s="127"/>
      <c r="AC238" s="128">
        <f t="shared" si="92"/>
        <v>0</v>
      </c>
      <c r="AD238" s="127"/>
      <c r="AE238" s="128">
        <f t="shared" si="93"/>
        <v>0</v>
      </c>
      <c r="AF238" s="127"/>
      <c r="AG238" s="128">
        <f t="shared" si="94"/>
        <v>0</v>
      </c>
      <c r="AH238" s="126"/>
      <c r="AI238" s="128">
        <f t="shared" si="95"/>
        <v>0</v>
      </c>
      <c r="AJ238" s="127"/>
      <c r="AK238" s="128">
        <f t="shared" si="96"/>
        <v>0</v>
      </c>
      <c r="AL238" s="127"/>
      <c r="AM238" s="128">
        <f t="shared" si="97"/>
        <v>0</v>
      </c>
      <c r="AN238" s="126"/>
      <c r="AO238" s="128">
        <f t="shared" si="98"/>
        <v>0</v>
      </c>
      <c r="AP238" s="127"/>
      <c r="AQ238" s="128">
        <f t="shared" si="99"/>
        <v>0</v>
      </c>
      <c r="AR238" s="127"/>
      <c r="AS238" s="128">
        <f t="shared" si="100"/>
        <v>0</v>
      </c>
      <c r="AT238" s="126"/>
      <c r="AU238" s="128">
        <f t="shared" si="101"/>
        <v>0</v>
      </c>
      <c r="AV238" s="126"/>
      <c r="AW238" s="128">
        <f t="shared" si="102"/>
        <v>0</v>
      </c>
      <c r="AX238" s="127"/>
      <c r="AY238" s="128">
        <f t="shared" si="103"/>
        <v>0</v>
      </c>
      <c r="AZ238" s="127">
        <v>1</v>
      </c>
      <c r="BA238" s="128">
        <f t="shared" si="104"/>
        <v>0</v>
      </c>
      <c r="BB238" s="126"/>
      <c r="BC238" s="128">
        <f t="shared" si="105"/>
        <v>0</v>
      </c>
      <c r="BD238" s="127"/>
      <c r="BE238" s="128">
        <f t="shared" si="106"/>
        <v>0</v>
      </c>
      <c r="BF238" s="127"/>
      <c r="BG238" s="128">
        <f t="shared" si="107"/>
        <v>0</v>
      </c>
      <c r="BH238" s="126"/>
      <c r="BI238" s="128">
        <f t="shared" si="108"/>
        <v>0</v>
      </c>
      <c r="BJ238" s="127"/>
      <c r="BK238" s="129">
        <f t="shared" si="109"/>
        <v>0</v>
      </c>
      <c r="BL238" s="121"/>
    </row>
    <row r="239" spans="1:64" ht="13.5" thickBot="1" x14ac:dyDescent="0.25">
      <c r="A239" s="111" t="s">
        <v>577</v>
      </c>
      <c r="B239" s="122" t="s">
        <v>578</v>
      </c>
      <c r="C239" s="83"/>
      <c r="D239" s="113">
        <f t="shared" si="110"/>
        <v>0</v>
      </c>
      <c r="E239" s="123" t="s">
        <v>446</v>
      </c>
      <c r="F239" s="124" t="s">
        <v>438</v>
      </c>
      <c r="G239" s="125" t="s">
        <v>447</v>
      </c>
      <c r="H239" s="126"/>
      <c r="I239" s="127">
        <f t="shared" si="111"/>
        <v>0</v>
      </c>
      <c r="J239" s="127"/>
      <c r="K239" s="128">
        <f t="shared" si="112"/>
        <v>0</v>
      </c>
      <c r="L239" s="129"/>
      <c r="M239" s="128">
        <f t="shared" si="113"/>
        <v>0</v>
      </c>
      <c r="N239" s="126"/>
      <c r="O239" s="128">
        <f t="shared" si="114"/>
        <v>0</v>
      </c>
      <c r="P239" s="127"/>
      <c r="Q239" s="128">
        <f t="shared" si="115"/>
        <v>0</v>
      </c>
      <c r="R239" s="127"/>
      <c r="S239" s="128">
        <f t="shared" si="87"/>
        <v>0</v>
      </c>
      <c r="T239" s="126"/>
      <c r="U239" s="128">
        <f t="shared" si="88"/>
        <v>0</v>
      </c>
      <c r="V239" s="127"/>
      <c r="W239" s="128">
        <f t="shared" si="89"/>
        <v>0</v>
      </c>
      <c r="X239" s="127">
        <v>1</v>
      </c>
      <c r="Y239" s="128">
        <f t="shared" si="90"/>
        <v>0</v>
      </c>
      <c r="Z239" s="126"/>
      <c r="AA239" s="128">
        <f t="shared" si="91"/>
        <v>0</v>
      </c>
      <c r="AB239" s="127"/>
      <c r="AC239" s="128">
        <f t="shared" si="92"/>
        <v>0</v>
      </c>
      <c r="AD239" s="127"/>
      <c r="AE239" s="128">
        <f t="shared" si="93"/>
        <v>0</v>
      </c>
      <c r="AF239" s="127"/>
      <c r="AG239" s="128">
        <f t="shared" si="94"/>
        <v>0</v>
      </c>
      <c r="AH239" s="126"/>
      <c r="AI239" s="128">
        <f t="shared" si="95"/>
        <v>0</v>
      </c>
      <c r="AJ239" s="127"/>
      <c r="AK239" s="128">
        <f t="shared" si="96"/>
        <v>0</v>
      </c>
      <c r="AL239" s="127"/>
      <c r="AM239" s="128">
        <f t="shared" si="97"/>
        <v>0</v>
      </c>
      <c r="AN239" s="126"/>
      <c r="AO239" s="128">
        <f t="shared" si="98"/>
        <v>0</v>
      </c>
      <c r="AP239" s="127"/>
      <c r="AQ239" s="128">
        <f t="shared" si="99"/>
        <v>0</v>
      </c>
      <c r="AR239" s="127"/>
      <c r="AS239" s="128">
        <f t="shared" si="100"/>
        <v>0</v>
      </c>
      <c r="AT239" s="126"/>
      <c r="AU239" s="128">
        <f t="shared" si="101"/>
        <v>0</v>
      </c>
      <c r="AV239" s="126"/>
      <c r="AW239" s="128">
        <f t="shared" si="102"/>
        <v>0</v>
      </c>
      <c r="AX239" s="127"/>
      <c r="AY239" s="128">
        <f t="shared" si="103"/>
        <v>0</v>
      </c>
      <c r="AZ239" s="127"/>
      <c r="BA239" s="128">
        <f t="shared" si="104"/>
        <v>0</v>
      </c>
      <c r="BB239" s="126"/>
      <c r="BC239" s="128">
        <f t="shared" si="105"/>
        <v>0</v>
      </c>
      <c r="BD239" s="127"/>
      <c r="BE239" s="128">
        <f t="shared" si="106"/>
        <v>0</v>
      </c>
      <c r="BF239" s="127"/>
      <c r="BG239" s="128">
        <f t="shared" si="107"/>
        <v>0</v>
      </c>
      <c r="BH239" s="126"/>
      <c r="BI239" s="128">
        <f t="shared" si="108"/>
        <v>0</v>
      </c>
      <c r="BJ239" s="127"/>
      <c r="BK239" s="129">
        <f t="shared" si="109"/>
        <v>0</v>
      </c>
      <c r="BL239" s="121"/>
    </row>
    <row r="240" spans="1:64" ht="26.25" thickBot="1" x14ac:dyDescent="0.25">
      <c r="A240" s="111" t="s">
        <v>579</v>
      </c>
      <c r="B240" s="130" t="s">
        <v>580</v>
      </c>
      <c r="C240" s="83"/>
      <c r="D240" s="113">
        <f t="shared" si="110"/>
        <v>0</v>
      </c>
      <c r="E240" s="123" t="s">
        <v>76</v>
      </c>
      <c r="F240" s="124" t="s">
        <v>77</v>
      </c>
      <c r="G240" s="125" t="s">
        <v>78</v>
      </c>
      <c r="H240" s="126"/>
      <c r="I240" s="127">
        <f t="shared" si="111"/>
        <v>0</v>
      </c>
      <c r="J240" s="127"/>
      <c r="K240" s="128">
        <f t="shared" si="112"/>
        <v>0</v>
      </c>
      <c r="L240" s="129"/>
      <c r="M240" s="128">
        <f t="shared" si="113"/>
        <v>0</v>
      </c>
      <c r="N240" s="126"/>
      <c r="O240" s="128">
        <f t="shared" si="114"/>
        <v>0</v>
      </c>
      <c r="P240" s="127">
        <v>1</v>
      </c>
      <c r="Q240" s="128">
        <f t="shared" si="115"/>
        <v>0</v>
      </c>
      <c r="R240" s="127"/>
      <c r="S240" s="128">
        <f t="shared" si="87"/>
        <v>0</v>
      </c>
      <c r="T240" s="126"/>
      <c r="U240" s="128">
        <f t="shared" si="88"/>
        <v>0</v>
      </c>
      <c r="V240" s="127"/>
      <c r="W240" s="128">
        <f t="shared" si="89"/>
        <v>0</v>
      </c>
      <c r="X240" s="127"/>
      <c r="Y240" s="128">
        <f t="shared" si="90"/>
        <v>0</v>
      </c>
      <c r="Z240" s="126"/>
      <c r="AA240" s="128">
        <f t="shared" si="91"/>
        <v>0</v>
      </c>
      <c r="AB240" s="127"/>
      <c r="AC240" s="128">
        <f t="shared" si="92"/>
        <v>0</v>
      </c>
      <c r="AD240" s="127"/>
      <c r="AE240" s="128">
        <f t="shared" si="93"/>
        <v>0</v>
      </c>
      <c r="AF240" s="127"/>
      <c r="AG240" s="128">
        <f t="shared" si="94"/>
        <v>0</v>
      </c>
      <c r="AH240" s="126"/>
      <c r="AI240" s="128">
        <f t="shared" si="95"/>
        <v>0</v>
      </c>
      <c r="AJ240" s="127"/>
      <c r="AK240" s="128">
        <f t="shared" si="96"/>
        <v>0</v>
      </c>
      <c r="AL240" s="127"/>
      <c r="AM240" s="128">
        <f t="shared" si="97"/>
        <v>0</v>
      </c>
      <c r="AN240" s="126"/>
      <c r="AO240" s="128">
        <f t="shared" si="98"/>
        <v>0</v>
      </c>
      <c r="AP240" s="127"/>
      <c r="AQ240" s="128">
        <f t="shared" si="99"/>
        <v>0</v>
      </c>
      <c r="AR240" s="127"/>
      <c r="AS240" s="128">
        <f t="shared" si="100"/>
        <v>0</v>
      </c>
      <c r="AT240" s="126"/>
      <c r="AU240" s="128">
        <f t="shared" si="101"/>
        <v>0</v>
      </c>
      <c r="AV240" s="126"/>
      <c r="AW240" s="128">
        <f t="shared" si="102"/>
        <v>0</v>
      </c>
      <c r="AX240" s="127"/>
      <c r="AY240" s="128">
        <f t="shared" si="103"/>
        <v>0</v>
      </c>
      <c r="AZ240" s="127"/>
      <c r="BA240" s="128">
        <f t="shared" si="104"/>
        <v>0</v>
      </c>
      <c r="BB240" s="126"/>
      <c r="BC240" s="128">
        <f t="shared" si="105"/>
        <v>0</v>
      </c>
      <c r="BD240" s="127"/>
      <c r="BE240" s="128">
        <f t="shared" si="106"/>
        <v>0</v>
      </c>
      <c r="BF240" s="127"/>
      <c r="BG240" s="128">
        <f t="shared" si="107"/>
        <v>0</v>
      </c>
      <c r="BH240" s="126"/>
      <c r="BI240" s="128">
        <f t="shared" si="108"/>
        <v>0</v>
      </c>
      <c r="BJ240" s="127"/>
      <c r="BK240" s="129">
        <f t="shared" si="109"/>
        <v>0</v>
      </c>
      <c r="BL240" s="121"/>
    </row>
    <row r="241" spans="1:64" ht="15.75" thickBot="1" x14ac:dyDescent="0.3">
      <c r="A241" s="111" t="s">
        <v>581</v>
      </c>
      <c r="B241" s="122" t="s">
        <v>582</v>
      </c>
      <c r="C241" s="83"/>
      <c r="D241" s="113">
        <f t="shared" si="110"/>
        <v>0</v>
      </c>
      <c r="E241" s="123" t="s">
        <v>76</v>
      </c>
      <c r="F241" s="124" t="s">
        <v>77</v>
      </c>
      <c r="G241" s="125" t="s">
        <v>78</v>
      </c>
      <c r="H241" s="136"/>
      <c r="I241" s="127">
        <f t="shared" si="111"/>
        <v>0</v>
      </c>
      <c r="J241" s="137"/>
      <c r="K241" s="128">
        <f t="shared" si="112"/>
        <v>0</v>
      </c>
      <c r="L241" s="138"/>
      <c r="M241" s="128">
        <f t="shared" si="113"/>
        <v>0</v>
      </c>
      <c r="N241" s="136"/>
      <c r="O241" s="128">
        <f t="shared" si="114"/>
        <v>0</v>
      </c>
      <c r="P241" s="137"/>
      <c r="Q241" s="128">
        <f t="shared" si="115"/>
        <v>0</v>
      </c>
      <c r="R241" s="137"/>
      <c r="S241" s="128">
        <f t="shared" si="87"/>
        <v>0</v>
      </c>
      <c r="T241" s="136"/>
      <c r="U241" s="128">
        <f t="shared" si="88"/>
        <v>0</v>
      </c>
      <c r="V241" s="137"/>
      <c r="W241" s="128">
        <f t="shared" si="89"/>
        <v>0</v>
      </c>
      <c r="X241" s="137"/>
      <c r="Y241" s="128">
        <f t="shared" si="90"/>
        <v>0</v>
      </c>
      <c r="Z241" s="136">
        <v>1</v>
      </c>
      <c r="AA241" s="128">
        <f t="shared" si="91"/>
        <v>0</v>
      </c>
      <c r="AB241" s="137"/>
      <c r="AC241" s="128">
        <f t="shared" si="92"/>
        <v>0</v>
      </c>
      <c r="AD241" s="137"/>
      <c r="AE241" s="128">
        <f t="shared" si="93"/>
        <v>0</v>
      </c>
      <c r="AF241" s="137"/>
      <c r="AG241" s="128">
        <f t="shared" si="94"/>
        <v>0</v>
      </c>
      <c r="AH241" s="136"/>
      <c r="AI241" s="128">
        <f t="shared" si="95"/>
        <v>0</v>
      </c>
      <c r="AJ241" s="137"/>
      <c r="AK241" s="128">
        <f t="shared" si="96"/>
        <v>0</v>
      </c>
      <c r="AL241" s="137"/>
      <c r="AM241" s="128">
        <f t="shared" si="97"/>
        <v>0</v>
      </c>
      <c r="AN241" s="136"/>
      <c r="AO241" s="128">
        <f t="shared" si="98"/>
        <v>0</v>
      </c>
      <c r="AP241" s="137"/>
      <c r="AQ241" s="128">
        <f t="shared" si="99"/>
        <v>0</v>
      </c>
      <c r="AR241" s="137"/>
      <c r="AS241" s="128">
        <f t="shared" si="100"/>
        <v>0</v>
      </c>
      <c r="AT241" s="136"/>
      <c r="AU241" s="128">
        <f t="shared" si="101"/>
        <v>0</v>
      </c>
      <c r="AV241" s="136"/>
      <c r="AW241" s="128">
        <f t="shared" si="102"/>
        <v>0</v>
      </c>
      <c r="AX241" s="137"/>
      <c r="AY241" s="128">
        <f t="shared" si="103"/>
        <v>0</v>
      </c>
      <c r="AZ241" s="137"/>
      <c r="BA241" s="128">
        <f t="shared" si="104"/>
        <v>0</v>
      </c>
      <c r="BB241" s="136"/>
      <c r="BC241" s="128">
        <f t="shared" si="105"/>
        <v>0</v>
      </c>
      <c r="BD241" s="137"/>
      <c r="BE241" s="128">
        <f t="shared" si="106"/>
        <v>0</v>
      </c>
      <c r="BF241" s="137"/>
      <c r="BG241" s="128">
        <f t="shared" si="107"/>
        <v>0</v>
      </c>
      <c r="BH241" s="136"/>
      <c r="BI241" s="128">
        <f t="shared" si="108"/>
        <v>0</v>
      </c>
      <c r="BJ241" s="137"/>
      <c r="BK241" s="129">
        <f t="shared" si="109"/>
        <v>0</v>
      </c>
      <c r="BL241" s="121"/>
    </row>
    <row r="242" spans="1:64" ht="15.75" thickBot="1" x14ac:dyDescent="0.3">
      <c r="A242" s="111" t="s">
        <v>583</v>
      </c>
      <c r="B242" s="122" t="s">
        <v>584</v>
      </c>
      <c r="C242" s="83"/>
      <c r="D242" s="113">
        <f t="shared" si="110"/>
        <v>0</v>
      </c>
      <c r="E242" s="123" t="s">
        <v>585</v>
      </c>
      <c r="F242" s="124" t="s">
        <v>586</v>
      </c>
      <c r="G242" s="125" t="s">
        <v>587</v>
      </c>
      <c r="H242" s="136"/>
      <c r="I242" s="127">
        <f t="shared" si="111"/>
        <v>0</v>
      </c>
      <c r="J242" s="137"/>
      <c r="K242" s="128">
        <f t="shared" si="112"/>
        <v>0</v>
      </c>
      <c r="L242" s="138">
        <v>1</v>
      </c>
      <c r="M242" s="128">
        <f t="shared" si="113"/>
        <v>0</v>
      </c>
      <c r="N242" s="136"/>
      <c r="O242" s="128">
        <f t="shared" si="114"/>
        <v>0</v>
      </c>
      <c r="P242" s="137"/>
      <c r="Q242" s="128">
        <f t="shared" si="115"/>
        <v>0</v>
      </c>
      <c r="R242" s="137"/>
      <c r="S242" s="128">
        <f t="shared" si="87"/>
        <v>0</v>
      </c>
      <c r="T242" s="136"/>
      <c r="U242" s="128">
        <f t="shared" si="88"/>
        <v>0</v>
      </c>
      <c r="V242" s="137"/>
      <c r="W242" s="128">
        <f t="shared" si="89"/>
        <v>0</v>
      </c>
      <c r="X242" s="137"/>
      <c r="Y242" s="128">
        <f t="shared" si="90"/>
        <v>0</v>
      </c>
      <c r="Z242" s="136"/>
      <c r="AA242" s="128">
        <f t="shared" si="91"/>
        <v>0</v>
      </c>
      <c r="AB242" s="137"/>
      <c r="AC242" s="128">
        <f t="shared" si="92"/>
        <v>0</v>
      </c>
      <c r="AD242" s="137"/>
      <c r="AE242" s="128">
        <f t="shared" si="93"/>
        <v>0</v>
      </c>
      <c r="AF242" s="137"/>
      <c r="AG242" s="128">
        <f t="shared" si="94"/>
        <v>0</v>
      </c>
      <c r="AH242" s="136"/>
      <c r="AI242" s="128">
        <f t="shared" si="95"/>
        <v>0</v>
      </c>
      <c r="AJ242" s="137"/>
      <c r="AK242" s="128">
        <f t="shared" si="96"/>
        <v>0</v>
      </c>
      <c r="AL242" s="137"/>
      <c r="AM242" s="128">
        <f t="shared" si="97"/>
        <v>0</v>
      </c>
      <c r="AN242" s="136"/>
      <c r="AO242" s="128">
        <f t="shared" si="98"/>
        <v>0</v>
      </c>
      <c r="AP242" s="137"/>
      <c r="AQ242" s="128">
        <f t="shared" si="99"/>
        <v>0</v>
      </c>
      <c r="AR242" s="137"/>
      <c r="AS242" s="128">
        <f t="shared" si="100"/>
        <v>0</v>
      </c>
      <c r="AT242" s="136"/>
      <c r="AU242" s="128">
        <f t="shared" si="101"/>
        <v>0</v>
      </c>
      <c r="AV242" s="136"/>
      <c r="AW242" s="128">
        <f t="shared" si="102"/>
        <v>0</v>
      </c>
      <c r="AX242" s="137"/>
      <c r="AY242" s="128">
        <f t="shared" si="103"/>
        <v>0</v>
      </c>
      <c r="AZ242" s="137"/>
      <c r="BA242" s="128">
        <f t="shared" si="104"/>
        <v>0</v>
      </c>
      <c r="BB242" s="136"/>
      <c r="BC242" s="128">
        <f t="shared" si="105"/>
        <v>0</v>
      </c>
      <c r="BD242" s="137"/>
      <c r="BE242" s="128">
        <f t="shared" si="106"/>
        <v>0</v>
      </c>
      <c r="BF242" s="137"/>
      <c r="BG242" s="128">
        <f t="shared" si="107"/>
        <v>0</v>
      </c>
      <c r="BH242" s="136"/>
      <c r="BI242" s="128">
        <f t="shared" si="108"/>
        <v>0</v>
      </c>
      <c r="BJ242" s="137"/>
      <c r="BK242" s="129">
        <f t="shared" si="109"/>
        <v>0</v>
      </c>
      <c r="BL242" s="121"/>
    </row>
    <row r="243" spans="1:64" ht="15.75" thickBot="1" x14ac:dyDescent="0.3">
      <c r="A243" s="111" t="s">
        <v>588</v>
      </c>
      <c r="B243" s="122" t="s">
        <v>589</v>
      </c>
      <c r="C243" s="83"/>
      <c r="D243" s="113">
        <f t="shared" si="110"/>
        <v>0</v>
      </c>
      <c r="E243" s="123" t="s">
        <v>585</v>
      </c>
      <c r="F243" s="124" t="s">
        <v>586</v>
      </c>
      <c r="G243" s="125" t="s">
        <v>587</v>
      </c>
      <c r="H243" s="136"/>
      <c r="I243" s="127">
        <f t="shared" si="111"/>
        <v>0</v>
      </c>
      <c r="J243" s="137"/>
      <c r="K243" s="128">
        <f t="shared" si="112"/>
        <v>0</v>
      </c>
      <c r="L243" s="138">
        <v>1</v>
      </c>
      <c r="M243" s="128">
        <f t="shared" si="113"/>
        <v>0</v>
      </c>
      <c r="N243" s="136"/>
      <c r="O243" s="128">
        <f t="shared" si="114"/>
        <v>0</v>
      </c>
      <c r="P243" s="137"/>
      <c r="Q243" s="128">
        <f t="shared" si="115"/>
        <v>0</v>
      </c>
      <c r="R243" s="137"/>
      <c r="S243" s="128">
        <f t="shared" si="87"/>
        <v>0</v>
      </c>
      <c r="T243" s="136"/>
      <c r="U243" s="128">
        <f t="shared" si="88"/>
        <v>0</v>
      </c>
      <c r="V243" s="137"/>
      <c r="W243" s="128">
        <f t="shared" si="89"/>
        <v>0</v>
      </c>
      <c r="X243" s="137"/>
      <c r="Y243" s="128">
        <f t="shared" si="90"/>
        <v>0</v>
      </c>
      <c r="Z243" s="136"/>
      <c r="AA243" s="128">
        <f t="shared" si="91"/>
        <v>0</v>
      </c>
      <c r="AB243" s="137"/>
      <c r="AC243" s="128">
        <f t="shared" si="92"/>
        <v>0</v>
      </c>
      <c r="AD243" s="137"/>
      <c r="AE243" s="128">
        <f t="shared" si="93"/>
        <v>0</v>
      </c>
      <c r="AF243" s="137"/>
      <c r="AG243" s="128">
        <f t="shared" si="94"/>
        <v>0</v>
      </c>
      <c r="AH243" s="136"/>
      <c r="AI243" s="128">
        <f t="shared" si="95"/>
        <v>0</v>
      </c>
      <c r="AJ243" s="137"/>
      <c r="AK243" s="128">
        <f t="shared" si="96"/>
        <v>0</v>
      </c>
      <c r="AL243" s="137"/>
      <c r="AM243" s="128">
        <f t="shared" si="97"/>
        <v>0</v>
      </c>
      <c r="AN243" s="136"/>
      <c r="AO243" s="128">
        <f t="shared" si="98"/>
        <v>0</v>
      </c>
      <c r="AP243" s="137"/>
      <c r="AQ243" s="128">
        <f t="shared" si="99"/>
        <v>0</v>
      </c>
      <c r="AR243" s="137"/>
      <c r="AS243" s="128">
        <f t="shared" si="100"/>
        <v>0</v>
      </c>
      <c r="AT243" s="136"/>
      <c r="AU243" s="128">
        <f t="shared" si="101"/>
        <v>0</v>
      </c>
      <c r="AV243" s="136"/>
      <c r="AW243" s="128">
        <f t="shared" si="102"/>
        <v>0</v>
      </c>
      <c r="AX243" s="137"/>
      <c r="AY243" s="128">
        <f t="shared" si="103"/>
        <v>0</v>
      </c>
      <c r="AZ243" s="137"/>
      <c r="BA243" s="128">
        <f t="shared" si="104"/>
        <v>0</v>
      </c>
      <c r="BB243" s="136"/>
      <c r="BC243" s="128">
        <f t="shared" si="105"/>
        <v>0</v>
      </c>
      <c r="BD243" s="137"/>
      <c r="BE243" s="128">
        <f t="shared" si="106"/>
        <v>0</v>
      </c>
      <c r="BF243" s="137"/>
      <c r="BG243" s="128">
        <f t="shared" si="107"/>
        <v>0</v>
      </c>
      <c r="BH243" s="136"/>
      <c r="BI243" s="128">
        <f t="shared" si="108"/>
        <v>0</v>
      </c>
      <c r="BJ243" s="137"/>
      <c r="BK243" s="129">
        <f t="shared" si="109"/>
        <v>0</v>
      </c>
      <c r="BL243" s="121"/>
    </row>
    <row r="244" spans="1:64" ht="27" thickBot="1" x14ac:dyDescent="0.3">
      <c r="A244" s="111" t="s">
        <v>590</v>
      </c>
      <c r="B244" s="130" t="s">
        <v>591</v>
      </c>
      <c r="C244" s="83"/>
      <c r="D244" s="113">
        <f t="shared" si="110"/>
        <v>0</v>
      </c>
      <c r="E244" s="123" t="s">
        <v>78</v>
      </c>
      <c r="F244" s="124" t="s">
        <v>77</v>
      </c>
      <c r="G244" s="125" t="s">
        <v>76</v>
      </c>
      <c r="H244" s="136"/>
      <c r="I244" s="127">
        <f t="shared" si="111"/>
        <v>0</v>
      </c>
      <c r="J244" s="137"/>
      <c r="K244" s="128">
        <f t="shared" si="112"/>
        <v>0</v>
      </c>
      <c r="L244" s="138"/>
      <c r="M244" s="128">
        <f t="shared" si="113"/>
        <v>0</v>
      </c>
      <c r="N244" s="136"/>
      <c r="O244" s="128">
        <f t="shared" si="114"/>
        <v>0</v>
      </c>
      <c r="P244" s="137">
        <v>1</v>
      </c>
      <c r="Q244" s="128">
        <f t="shared" si="115"/>
        <v>0</v>
      </c>
      <c r="R244" s="137"/>
      <c r="S244" s="128">
        <f t="shared" si="87"/>
        <v>0</v>
      </c>
      <c r="T244" s="136"/>
      <c r="U244" s="128">
        <f t="shared" si="88"/>
        <v>0</v>
      </c>
      <c r="V244" s="137"/>
      <c r="W244" s="128">
        <f t="shared" si="89"/>
        <v>0</v>
      </c>
      <c r="X244" s="137"/>
      <c r="Y244" s="128">
        <f t="shared" si="90"/>
        <v>0</v>
      </c>
      <c r="Z244" s="136"/>
      <c r="AA244" s="128">
        <f t="shared" si="91"/>
        <v>0</v>
      </c>
      <c r="AB244" s="137"/>
      <c r="AC244" s="128">
        <f t="shared" si="92"/>
        <v>0</v>
      </c>
      <c r="AD244" s="137"/>
      <c r="AE244" s="128">
        <f t="shared" si="93"/>
        <v>0</v>
      </c>
      <c r="AF244" s="137"/>
      <c r="AG244" s="128">
        <f t="shared" si="94"/>
        <v>0</v>
      </c>
      <c r="AH244" s="136"/>
      <c r="AI244" s="128">
        <f t="shared" si="95"/>
        <v>0</v>
      </c>
      <c r="AJ244" s="137"/>
      <c r="AK244" s="128">
        <f t="shared" si="96"/>
        <v>0</v>
      </c>
      <c r="AL244" s="137"/>
      <c r="AM244" s="128">
        <f t="shared" si="97"/>
        <v>0</v>
      </c>
      <c r="AN244" s="136"/>
      <c r="AO244" s="128">
        <f t="shared" si="98"/>
        <v>0</v>
      </c>
      <c r="AP244" s="137"/>
      <c r="AQ244" s="128">
        <f t="shared" si="99"/>
        <v>0</v>
      </c>
      <c r="AR244" s="137"/>
      <c r="AS244" s="128">
        <f t="shared" si="100"/>
        <v>0</v>
      </c>
      <c r="AT244" s="136"/>
      <c r="AU244" s="128">
        <f t="shared" si="101"/>
        <v>0</v>
      </c>
      <c r="AV244" s="136"/>
      <c r="AW244" s="128">
        <f t="shared" si="102"/>
        <v>0</v>
      </c>
      <c r="AX244" s="137"/>
      <c r="AY244" s="128">
        <f t="shared" si="103"/>
        <v>0</v>
      </c>
      <c r="AZ244" s="137"/>
      <c r="BA244" s="128">
        <f t="shared" si="104"/>
        <v>0</v>
      </c>
      <c r="BB244" s="136"/>
      <c r="BC244" s="128">
        <f t="shared" si="105"/>
        <v>0</v>
      </c>
      <c r="BD244" s="137"/>
      <c r="BE244" s="128">
        <f t="shared" si="106"/>
        <v>0</v>
      </c>
      <c r="BF244" s="137"/>
      <c r="BG244" s="128">
        <f t="shared" si="107"/>
        <v>0</v>
      </c>
      <c r="BH244" s="136"/>
      <c r="BI244" s="128">
        <f t="shared" si="108"/>
        <v>0</v>
      </c>
      <c r="BJ244" s="137"/>
      <c r="BK244" s="129">
        <f t="shared" si="109"/>
        <v>0</v>
      </c>
      <c r="BL244" s="121"/>
    </row>
    <row r="245" spans="1:64" ht="15.75" thickBot="1" x14ac:dyDescent="0.3">
      <c r="A245" s="111" t="s">
        <v>592</v>
      </c>
      <c r="B245" s="122" t="s">
        <v>593</v>
      </c>
      <c r="C245" s="83"/>
      <c r="D245" s="113">
        <f t="shared" si="110"/>
        <v>0</v>
      </c>
      <c r="E245" s="123" t="s">
        <v>78</v>
      </c>
      <c r="F245" s="124" t="s">
        <v>77</v>
      </c>
      <c r="G245" s="125" t="s">
        <v>76</v>
      </c>
      <c r="H245" s="136"/>
      <c r="I245" s="127">
        <f t="shared" si="111"/>
        <v>0</v>
      </c>
      <c r="J245" s="137"/>
      <c r="K245" s="128">
        <f t="shared" si="112"/>
        <v>0</v>
      </c>
      <c r="L245" s="138"/>
      <c r="M245" s="128">
        <f t="shared" si="113"/>
        <v>0</v>
      </c>
      <c r="N245" s="136"/>
      <c r="O245" s="128">
        <f t="shared" si="114"/>
        <v>0</v>
      </c>
      <c r="P245" s="137"/>
      <c r="Q245" s="128">
        <f t="shared" si="115"/>
        <v>0</v>
      </c>
      <c r="R245" s="137"/>
      <c r="S245" s="128">
        <f t="shared" si="87"/>
        <v>0</v>
      </c>
      <c r="T245" s="136"/>
      <c r="U245" s="128">
        <f t="shared" si="88"/>
        <v>0</v>
      </c>
      <c r="V245" s="137"/>
      <c r="W245" s="128">
        <f t="shared" si="89"/>
        <v>0</v>
      </c>
      <c r="X245" s="137">
        <v>1</v>
      </c>
      <c r="Y245" s="128">
        <f t="shared" si="90"/>
        <v>0</v>
      </c>
      <c r="Z245" s="136"/>
      <c r="AA245" s="128">
        <f t="shared" si="91"/>
        <v>0</v>
      </c>
      <c r="AB245" s="137"/>
      <c r="AC245" s="128">
        <f t="shared" si="92"/>
        <v>0</v>
      </c>
      <c r="AD245" s="137"/>
      <c r="AE245" s="128">
        <f t="shared" si="93"/>
        <v>0</v>
      </c>
      <c r="AF245" s="137"/>
      <c r="AG245" s="128">
        <f t="shared" si="94"/>
        <v>0</v>
      </c>
      <c r="AH245" s="136"/>
      <c r="AI245" s="128">
        <f t="shared" si="95"/>
        <v>0</v>
      </c>
      <c r="AJ245" s="137"/>
      <c r="AK245" s="128">
        <f t="shared" si="96"/>
        <v>0</v>
      </c>
      <c r="AL245" s="137"/>
      <c r="AM245" s="128">
        <f t="shared" si="97"/>
        <v>0</v>
      </c>
      <c r="AN245" s="136"/>
      <c r="AO245" s="128">
        <f t="shared" si="98"/>
        <v>0</v>
      </c>
      <c r="AP245" s="137"/>
      <c r="AQ245" s="128">
        <f t="shared" si="99"/>
        <v>0</v>
      </c>
      <c r="AR245" s="137"/>
      <c r="AS245" s="128">
        <f t="shared" si="100"/>
        <v>0</v>
      </c>
      <c r="AT245" s="136"/>
      <c r="AU245" s="128">
        <f t="shared" si="101"/>
        <v>0</v>
      </c>
      <c r="AV245" s="136"/>
      <c r="AW245" s="128">
        <f t="shared" si="102"/>
        <v>0</v>
      </c>
      <c r="AX245" s="137"/>
      <c r="AY245" s="128">
        <f t="shared" si="103"/>
        <v>0</v>
      </c>
      <c r="AZ245" s="137"/>
      <c r="BA245" s="128">
        <f t="shared" si="104"/>
        <v>0</v>
      </c>
      <c r="BB245" s="136"/>
      <c r="BC245" s="128">
        <f t="shared" si="105"/>
        <v>0</v>
      </c>
      <c r="BD245" s="137"/>
      <c r="BE245" s="128">
        <f t="shared" si="106"/>
        <v>0</v>
      </c>
      <c r="BF245" s="137"/>
      <c r="BG245" s="128">
        <f t="shared" si="107"/>
        <v>0</v>
      </c>
      <c r="BH245" s="136"/>
      <c r="BI245" s="128">
        <f t="shared" si="108"/>
        <v>0</v>
      </c>
      <c r="BJ245" s="137"/>
      <c r="BK245" s="129">
        <f t="shared" si="109"/>
        <v>0</v>
      </c>
      <c r="BL245" s="121"/>
    </row>
    <row r="246" spans="1:64" ht="15.75" thickBot="1" x14ac:dyDescent="0.3">
      <c r="A246" s="111" t="s">
        <v>594</v>
      </c>
      <c r="B246" s="122" t="s">
        <v>595</v>
      </c>
      <c r="C246" s="83"/>
      <c r="D246" s="113">
        <f t="shared" si="110"/>
        <v>0</v>
      </c>
      <c r="E246" s="123" t="s">
        <v>78</v>
      </c>
      <c r="F246" s="124" t="s">
        <v>77</v>
      </c>
      <c r="G246" s="125" t="s">
        <v>76</v>
      </c>
      <c r="H246" s="136"/>
      <c r="I246" s="127">
        <f t="shared" si="111"/>
        <v>0</v>
      </c>
      <c r="J246" s="137"/>
      <c r="K246" s="128">
        <f t="shared" si="112"/>
        <v>0</v>
      </c>
      <c r="L246" s="138"/>
      <c r="M246" s="128">
        <f t="shared" si="113"/>
        <v>0</v>
      </c>
      <c r="N246" s="136"/>
      <c r="O246" s="128">
        <f t="shared" si="114"/>
        <v>0</v>
      </c>
      <c r="P246" s="137"/>
      <c r="Q246" s="128">
        <f t="shared" si="115"/>
        <v>0</v>
      </c>
      <c r="R246" s="137"/>
      <c r="S246" s="128">
        <f t="shared" si="87"/>
        <v>0</v>
      </c>
      <c r="T246" s="136">
        <v>1</v>
      </c>
      <c r="U246" s="128">
        <f t="shared" si="88"/>
        <v>0</v>
      </c>
      <c r="V246" s="137"/>
      <c r="W246" s="128">
        <f t="shared" si="89"/>
        <v>0</v>
      </c>
      <c r="X246" s="137"/>
      <c r="Y246" s="128">
        <f t="shared" si="90"/>
        <v>0</v>
      </c>
      <c r="Z246" s="136"/>
      <c r="AA246" s="128">
        <f t="shared" si="91"/>
        <v>0</v>
      </c>
      <c r="AB246" s="137"/>
      <c r="AC246" s="128">
        <f t="shared" si="92"/>
        <v>0</v>
      </c>
      <c r="AD246" s="137"/>
      <c r="AE246" s="128">
        <f t="shared" si="93"/>
        <v>0</v>
      </c>
      <c r="AF246" s="137"/>
      <c r="AG246" s="128">
        <f t="shared" si="94"/>
        <v>0</v>
      </c>
      <c r="AH246" s="136"/>
      <c r="AI246" s="128">
        <f t="shared" si="95"/>
        <v>0</v>
      </c>
      <c r="AJ246" s="137"/>
      <c r="AK246" s="128">
        <f t="shared" si="96"/>
        <v>0</v>
      </c>
      <c r="AL246" s="137"/>
      <c r="AM246" s="128">
        <f t="shared" si="97"/>
        <v>0</v>
      </c>
      <c r="AN246" s="136"/>
      <c r="AO246" s="128">
        <f t="shared" si="98"/>
        <v>0</v>
      </c>
      <c r="AP246" s="137"/>
      <c r="AQ246" s="128">
        <f t="shared" si="99"/>
        <v>0</v>
      </c>
      <c r="AR246" s="137"/>
      <c r="AS246" s="128">
        <f t="shared" si="100"/>
        <v>0</v>
      </c>
      <c r="AT246" s="136"/>
      <c r="AU246" s="128">
        <f t="shared" si="101"/>
        <v>0</v>
      </c>
      <c r="AV246" s="136"/>
      <c r="AW246" s="128">
        <f t="shared" si="102"/>
        <v>0</v>
      </c>
      <c r="AX246" s="137"/>
      <c r="AY246" s="128">
        <f t="shared" si="103"/>
        <v>0</v>
      </c>
      <c r="AZ246" s="137"/>
      <c r="BA246" s="128">
        <f t="shared" si="104"/>
        <v>0</v>
      </c>
      <c r="BB246" s="136"/>
      <c r="BC246" s="128">
        <f t="shared" si="105"/>
        <v>0</v>
      </c>
      <c r="BD246" s="137"/>
      <c r="BE246" s="128">
        <f t="shared" si="106"/>
        <v>0</v>
      </c>
      <c r="BF246" s="137"/>
      <c r="BG246" s="128">
        <f t="shared" si="107"/>
        <v>0</v>
      </c>
      <c r="BH246" s="136"/>
      <c r="BI246" s="128">
        <f t="shared" si="108"/>
        <v>0</v>
      </c>
      <c r="BJ246" s="137"/>
      <c r="BK246" s="129">
        <f t="shared" si="109"/>
        <v>0</v>
      </c>
      <c r="BL246" s="121"/>
    </row>
    <row r="247" spans="1:64" ht="15.75" thickBot="1" x14ac:dyDescent="0.3">
      <c r="A247" s="111" t="s">
        <v>596</v>
      </c>
      <c r="B247" s="122" t="s">
        <v>597</v>
      </c>
      <c r="C247" s="83"/>
      <c r="D247" s="113">
        <f t="shared" si="110"/>
        <v>0</v>
      </c>
      <c r="E247" s="123" t="s">
        <v>76</v>
      </c>
      <c r="F247" s="124" t="s">
        <v>77</v>
      </c>
      <c r="G247" s="125" t="s">
        <v>78</v>
      </c>
      <c r="H247" s="136"/>
      <c r="I247" s="127">
        <f t="shared" si="111"/>
        <v>0</v>
      </c>
      <c r="J247" s="137"/>
      <c r="K247" s="128">
        <f t="shared" si="112"/>
        <v>0</v>
      </c>
      <c r="L247" s="138"/>
      <c r="M247" s="128">
        <f t="shared" si="113"/>
        <v>0</v>
      </c>
      <c r="N247" s="136"/>
      <c r="O247" s="128">
        <f t="shared" si="114"/>
        <v>0</v>
      </c>
      <c r="P247" s="137"/>
      <c r="Q247" s="128">
        <f t="shared" si="115"/>
        <v>0</v>
      </c>
      <c r="R247" s="137"/>
      <c r="S247" s="128">
        <f t="shared" si="87"/>
        <v>0</v>
      </c>
      <c r="T247" s="136"/>
      <c r="U247" s="128">
        <f t="shared" si="88"/>
        <v>0</v>
      </c>
      <c r="V247" s="137"/>
      <c r="W247" s="128">
        <f t="shared" si="89"/>
        <v>0</v>
      </c>
      <c r="X247" s="137"/>
      <c r="Y247" s="128">
        <f t="shared" si="90"/>
        <v>0</v>
      </c>
      <c r="Z247" s="136"/>
      <c r="AA247" s="128">
        <f t="shared" si="91"/>
        <v>0</v>
      </c>
      <c r="AB247" s="137"/>
      <c r="AC247" s="128">
        <f t="shared" si="92"/>
        <v>0</v>
      </c>
      <c r="AD247" s="137">
        <v>1</v>
      </c>
      <c r="AE247" s="128">
        <f t="shared" si="93"/>
        <v>0</v>
      </c>
      <c r="AF247" s="137"/>
      <c r="AG247" s="128">
        <f t="shared" si="94"/>
        <v>0</v>
      </c>
      <c r="AH247" s="136"/>
      <c r="AI247" s="128">
        <f t="shared" si="95"/>
        <v>0</v>
      </c>
      <c r="AJ247" s="137"/>
      <c r="AK247" s="128">
        <f t="shared" si="96"/>
        <v>0</v>
      </c>
      <c r="AL247" s="137"/>
      <c r="AM247" s="128">
        <f t="shared" si="97"/>
        <v>0</v>
      </c>
      <c r="AN247" s="136"/>
      <c r="AO247" s="128">
        <f t="shared" si="98"/>
        <v>0</v>
      </c>
      <c r="AP247" s="137"/>
      <c r="AQ247" s="128">
        <f t="shared" si="99"/>
        <v>0</v>
      </c>
      <c r="AR247" s="137"/>
      <c r="AS247" s="128">
        <f t="shared" si="100"/>
        <v>0</v>
      </c>
      <c r="AT247" s="136"/>
      <c r="AU247" s="128">
        <f t="shared" si="101"/>
        <v>0</v>
      </c>
      <c r="AV247" s="136"/>
      <c r="AW247" s="128">
        <f t="shared" si="102"/>
        <v>0</v>
      </c>
      <c r="AX247" s="137"/>
      <c r="AY247" s="128">
        <f t="shared" si="103"/>
        <v>0</v>
      </c>
      <c r="AZ247" s="137"/>
      <c r="BA247" s="128">
        <f t="shared" si="104"/>
        <v>0</v>
      </c>
      <c r="BB247" s="136"/>
      <c r="BC247" s="128">
        <f t="shared" si="105"/>
        <v>0</v>
      </c>
      <c r="BD247" s="137"/>
      <c r="BE247" s="128">
        <f t="shared" si="106"/>
        <v>0</v>
      </c>
      <c r="BF247" s="137"/>
      <c r="BG247" s="128">
        <f t="shared" si="107"/>
        <v>0</v>
      </c>
      <c r="BH247" s="136"/>
      <c r="BI247" s="128">
        <f t="shared" si="108"/>
        <v>0</v>
      </c>
      <c r="BJ247" s="137"/>
      <c r="BK247" s="129">
        <f t="shared" si="109"/>
        <v>0</v>
      </c>
      <c r="BL247" s="121"/>
    </row>
    <row r="248" spans="1:64" ht="15.75" thickBot="1" x14ac:dyDescent="0.3">
      <c r="A248" s="111" t="s">
        <v>598</v>
      </c>
      <c r="B248" s="122" t="s">
        <v>599</v>
      </c>
      <c r="C248" s="83"/>
      <c r="D248" s="113">
        <f t="shared" si="110"/>
        <v>0</v>
      </c>
      <c r="E248" s="123" t="s">
        <v>587</v>
      </c>
      <c r="F248" s="124" t="s">
        <v>586</v>
      </c>
      <c r="G248" s="125" t="s">
        <v>585</v>
      </c>
      <c r="H248" s="136"/>
      <c r="I248" s="127">
        <f t="shared" si="111"/>
        <v>0</v>
      </c>
      <c r="J248" s="137"/>
      <c r="K248" s="128">
        <f t="shared" si="112"/>
        <v>0</v>
      </c>
      <c r="L248" s="138"/>
      <c r="M248" s="128">
        <f t="shared" si="113"/>
        <v>0</v>
      </c>
      <c r="N248" s="136"/>
      <c r="O248" s="128">
        <f t="shared" si="114"/>
        <v>0</v>
      </c>
      <c r="P248" s="137"/>
      <c r="Q248" s="128">
        <f t="shared" si="115"/>
        <v>0</v>
      </c>
      <c r="R248" s="137"/>
      <c r="S248" s="128">
        <f t="shared" si="87"/>
        <v>0</v>
      </c>
      <c r="T248" s="136"/>
      <c r="U248" s="128">
        <f t="shared" si="88"/>
        <v>0</v>
      </c>
      <c r="V248" s="137"/>
      <c r="W248" s="128">
        <f t="shared" si="89"/>
        <v>0</v>
      </c>
      <c r="X248" s="137"/>
      <c r="Y248" s="128">
        <f t="shared" si="90"/>
        <v>0</v>
      </c>
      <c r="Z248" s="136"/>
      <c r="AA248" s="128">
        <f t="shared" si="91"/>
        <v>0</v>
      </c>
      <c r="AB248" s="137"/>
      <c r="AC248" s="128">
        <f t="shared" si="92"/>
        <v>0</v>
      </c>
      <c r="AD248" s="137"/>
      <c r="AE248" s="128">
        <f t="shared" si="93"/>
        <v>0</v>
      </c>
      <c r="AF248" s="137"/>
      <c r="AG248" s="128">
        <f t="shared" si="94"/>
        <v>0</v>
      </c>
      <c r="AH248" s="136">
        <v>1</v>
      </c>
      <c r="AI248" s="128">
        <f t="shared" si="95"/>
        <v>0</v>
      </c>
      <c r="AJ248" s="137"/>
      <c r="AK248" s="128">
        <f t="shared" si="96"/>
        <v>0</v>
      </c>
      <c r="AL248" s="137"/>
      <c r="AM248" s="128">
        <f t="shared" si="97"/>
        <v>0</v>
      </c>
      <c r="AN248" s="136"/>
      <c r="AO248" s="128">
        <f t="shared" si="98"/>
        <v>0</v>
      </c>
      <c r="AP248" s="137"/>
      <c r="AQ248" s="128">
        <f t="shared" si="99"/>
        <v>0</v>
      </c>
      <c r="AR248" s="137"/>
      <c r="AS248" s="128">
        <f t="shared" si="100"/>
        <v>0</v>
      </c>
      <c r="AT248" s="136"/>
      <c r="AU248" s="128">
        <f t="shared" si="101"/>
        <v>0</v>
      </c>
      <c r="AV248" s="136"/>
      <c r="AW248" s="128">
        <f t="shared" si="102"/>
        <v>0</v>
      </c>
      <c r="AX248" s="137"/>
      <c r="AY248" s="128">
        <f t="shared" si="103"/>
        <v>0</v>
      </c>
      <c r="AZ248" s="137"/>
      <c r="BA248" s="128">
        <f t="shared" si="104"/>
        <v>0</v>
      </c>
      <c r="BB248" s="136"/>
      <c r="BC248" s="128">
        <f t="shared" si="105"/>
        <v>0</v>
      </c>
      <c r="BD248" s="137"/>
      <c r="BE248" s="128">
        <f t="shared" si="106"/>
        <v>0</v>
      </c>
      <c r="BF248" s="137"/>
      <c r="BG248" s="128">
        <f t="shared" si="107"/>
        <v>0</v>
      </c>
      <c r="BH248" s="136"/>
      <c r="BI248" s="128">
        <f t="shared" si="108"/>
        <v>0</v>
      </c>
      <c r="BJ248" s="137"/>
      <c r="BK248" s="129">
        <f t="shared" si="109"/>
        <v>0</v>
      </c>
      <c r="BL248" s="121"/>
    </row>
    <row r="249" spans="1:64" ht="15.75" thickBot="1" x14ac:dyDescent="0.3">
      <c r="A249" s="111" t="s">
        <v>600</v>
      </c>
      <c r="B249" s="122" t="s">
        <v>601</v>
      </c>
      <c r="C249" s="83"/>
      <c r="D249" s="113">
        <f t="shared" si="110"/>
        <v>0</v>
      </c>
      <c r="E249" s="123" t="s">
        <v>76</v>
      </c>
      <c r="F249" s="124" t="s">
        <v>77</v>
      </c>
      <c r="G249" s="125" t="s">
        <v>78</v>
      </c>
      <c r="H249" s="136"/>
      <c r="I249" s="127">
        <f t="shared" si="111"/>
        <v>0</v>
      </c>
      <c r="J249" s="137"/>
      <c r="K249" s="128">
        <f t="shared" si="112"/>
        <v>0</v>
      </c>
      <c r="L249" s="138"/>
      <c r="M249" s="128">
        <f t="shared" si="113"/>
        <v>0</v>
      </c>
      <c r="N249" s="136"/>
      <c r="O249" s="128">
        <f t="shared" si="114"/>
        <v>0</v>
      </c>
      <c r="P249" s="137"/>
      <c r="Q249" s="128">
        <f t="shared" si="115"/>
        <v>0</v>
      </c>
      <c r="R249" s="137"/>
      <c r="S249" s="128">
        <f t="shared" si="87"/>
        <v>0</v>
      </c>
      <c r="T249" s="136"/>
      <c r="U249" s="128">
        <f t="shared" si="88"/>
        <v>0</v>
      </c>
      <c r="V249" s="137"/>
      <c r="W249" s="128">
        <f t="shared" si="89"/>
        <v>0</v>
      </c>
      <c r="X249" s="137"/>
      <c r="Y249" s="128">
        <f t="shared" si="90"/>
        <v>0</v>
      </c>
      <c r="Z249" s="136"/>
      <c r="AA249" s="128">
        <f t="shared" si="91"/>
        <v>0</v>
      </c>
      <c r="AB249" s="137"/>
      <c r="AC249" s="128">
        <f t="shared" si="92"/>
        <v>0</v>
      </c>
      <c r="AD249" s="137"/>
      <c r="AE249" s="128">
        <f t="shared" si="93"/>
        <v>0</v>
      </c>
      <c r="AF249" s="137"/>
      <c r="AG249" s="128">
        <f t="shared" si="94"/>
        <v>0</v>
      </c>
      <c r="AH249" s="136"/>
      <c r="AI249" s="128">
        <f t="shared" si="95"/>
        <v>0</v>
      </c>
      <c r="AJ249" s="137"/>
      <c r="AK249" s="128">
        <f t="shared" si="96"/>
        <v>0</v>
      </c>
      <c r="AL249" s="137"/>
      <c r="AM249" s="128">
        <f t="shared" si="97"/>
        <v>0</v>
      </c>
      <c r="AN249" s="136"/>
      <c r="AO249" s="128">
        <f t="shared" si="98"/>
        <v>0</v>
      </c>
      <c r="AP249" s="137"/>
      <c r="AQ249" s="128">
        <f t="shared" si="99"/>
        <v>0</v>
      </c>
      <c r="AR249" s="137">
        <v>1</v>
      </c>
      <c r="AS249" s="128">
        <f t="shared" si="100"/>
        <v>0</v>
      </c>
      <c r="AT249" s="136"/>
      <c r="AU249" s="128">
        <f t="shared" si="101"/>
        <v>0</v>
      </c>
      <c r="AV249" s="136"/>
      <c r="AW249" s="128">
        <f t="shared" si="102"/>
        <v>0</v>
      </c>
      <c r="AX249" s="137"/>
      <c r="AY249" s="128">
        <f t="shared" si="103"/>
        <v>0</v>
      </c>
      <c r="AZ249" s="137"/>
      <c r="BA249" s="128">
        <f t="shared" si="104"/>
        <v>0</v>
      </c>
      <c r="BB249" s="136"/>
      <c r="BC249" s="128">
        <f t="shared" si="105"/>
        <v>0</v>
      </c>
      <c r="BD249" s="137"/>
      <c r="BE249" s="128">
        <f t="shared" si="106"/>
        <v>0</v>
      </c>
      <c r="BF249" s="137"/>
      <c r="BG249" s="128">
        <f t="shared" si="107"/>
        <v>0</v>
      </c>
      <c r="BH249" s="136"/>
      <c r="BI249" s="128">
        <f t="shared" si="108"/>
        <v>0</v>
      </c>
      <c r="BJ249" s="137"/>
      <c r="BK249" s="129">
        <f t="shared" si="109"/>
        <v>0</v>
      </c>
      <c r="BL249" s="121"/>
    </row>
    <row r="250" spans="1:64" ht="27" thickBot="1" x14ac:dyDescent="0.3">
      <c r="A250" s="111" t="s">
        <v>602</v>
      </c>
      <c r="B250" s="130" t="s">
        <v>603</v>
      </c>
      <c r="C250" s="83"/>
      <c r="D250" s="113">
        <f t="shared" si="110"/>
        <v>0</v>
      </c>
      <c r="E250" s="123" t="s">
        <v>78</v>
      </c>
      <c r="F250" s="124" t="s">
        <v>77</v>
      </c>
      <c r="G250" s="125" t="s">
        <v>76</v>
      </c>
      <c r="H250" s="136"/>
      <c r="I250" s="127">
        <f t="shared" si="111"/>
        <v>0</v>
      </c>
      <c r="J250" s="137"/>
      <c r="K250" s="128">
        <f t="shared" si="112"/>
        <v>0</v>
      </c>
      <c r="L250" s="138"/>
      <c r="M250" s="128">
        <f t="shared" si="113"/>
        <v>0</v>
      </c>
      <c r="N250" s="136"/>
      <c r="O250" s="128">
        <f t="shared" si="114"/>
        <v>0</v>
      </c>
      <c r="P250" s="137"/>
      <c r="Q250" s="128">
        <f t="shared" si="115"/>
        <v>0</v>
      </c>
      <c r="R250" s="137"/>
      <c r="S250" s="128">
        <f t="shared" si="87"/>
        <v>0</v>
      </c>
      <c r="T250" s="136"/>
      <c r="U250" s="128">
        <f t="shared" si="88"/>
        <v>0</v>
      </c>
      <c r="V250" s="137"/>
      <c r="W250" s="128">
        <f t="shared" si="89"/>
        <v>0</v>
      </c>
      <c r="X250" s="137"/>
      <c r="Y250" s="128">
        <f t="shared" si="90"/>
        <v>0</v>
      </c>
      <c r="Z250" s="136"/>
      <c r="AA250" s="128">
        <f t="shared" si="91"/>
        <v>0</v>
      </c>
      <c r="AB250" s="137"/>
      <c r="AC250" s="128">
        <f t="shared" si="92"/>
        <v>0</v>
      </c>
      <c r="AD250" s="137"/>
      <c r="AE250" s="128">
        <f t="shared" si="93"/>
        <v>0</v>
      </c>
      <c r="AF250" s="137"/>
      <c r="AG250" s="128">
        <f t="shared" si="94"/>
        <v>0</v>
      </c>
      <c r="AH250" s="136"/>
      <c r="AI250" s="128">
        <f t="shared" si="95"/>
        <v>0</v>
      </c>
      <c r="AJ250" s="137"/>
      <c r="AK250" s="128">
        <f t="shared" si="96"/>
        <v>0</v>
      </c>
      <c r="AL250" s="137"/>
      <c r="AM250" s="128">
        <f t="shared" si="97"/>
        <v>0</v>
      </c>
      <c r="AN250" s="136"/>
      <c r="AO250" s="128">
        <f t="shared" si="98"/>
        <v>0</v>
      </c>
      <c r="AP250" s="137"/>
      <c r="AQ250" s="128">
        <f t="shared" si="99"/>
        <v>0</v>
      </c>
      <c r="AR250" s="137">
        <v>1</v>
      </c>
      <c r="AS250" s="128">
        <f t="shared" si="100"/>
        <v>0</v>
      </c>
      <c r="AT250" s="136"/>
      <c r="AU250" s="128">
        <f t="shared" si="101"/>
        <v>0</v>
      </c>
      <c r="AV250" s="136"/>
      <c r="AW250" s="128">
        <f t="shared" si="102"/>
        <v>0</v>
      </c>
      <c r="AX250" s="137"/>
      <c r="AY250" s="128">
        <f t="shared" si="103"/>
        <v>0</v>
      </c>
      <c r="AZ250" s="137"/>
      <c r="BA250" s="128">
        <f t="shared" si="104"/>
        <v>0</v>
      </c>
      <c r="BB250" s="136"/>
      <c r="BC250" s="128">
        <f t="shared" si="105"/>
        <v>0</v>
      </c>
      <c r="BD250" s="137"/>
      <c r="BE250" s="128">
        <f t="shared" si="106"/>
        <v>0</v>
      </c>
      <c r="BF250" s="137"/>
      <c r="BG250" s="128">
        <f t="shared" si="107"/>
        <v>0</v>
      </c>
      <c r="BH250" s="136"/>
      <c r="BI250" s="128">
        <f t="shared" si="108"/>
        <v>0</v>
      </c>
      <c r="BJ250" s="137"/>
      <c r="BK250" s="129">
        <f t="shared" si="109"/>
        <v>0</v>
      </c>
      <c r="BL250" s="121"/>
    </row>
    <row r="251" spans="1:64" ht="15.75" thickBot="1" x14ac:dyDescent="0.3">
      <c r="A251" s="111" t="s">
        <v>604</v>
      </c>
      <c r="B251" s="130" t="s">
        <v>605</v>
      </c>
      <c r="C251" s="83"/>
      <c r="D251" s="113">
        <f t="shared" si="110"/>
        <v>0</v>
      </c>
      <c r="E251" s="123" t="s">
        <v>78</v>
      </c>
      <c r="F251" s="124" t="s">
        <v>77</v>
      </c>
      <c r="G251" s="125" t="s">
        <v>76</v>
      </c>
      <c r="H251" s="136"/>
      <c r="I251" s="127">
        <f t="shared" si="111"/>
        <v>0</v>
      </c>
      <c r="J251" s="137"/>
      <c r="K251" s="128">
        <f t="shared" si="112"/>
        <v>0</v>
      </c>
      <c r="L251" s="138"/>
      <c r="M251" s="128">
        <f t="shared" si="113"/>
        <v>0</v>
      </c>
      <c r="N251" s="136"/>
      <c r="O251" s="128">
        <f t="shared" si="114"/>
        <v>0</v>
      </c>
      <c r="P251" s="137"/>
      <c r="Q251" s="128">
        <f t="shared" si="115"/>
        <v>0</v>
      </c>
      <c r="R251" s="137"/>
      <c r="S251" s="128">
        <f t="shared" si="87"/>
        <v>0</v>
      </c>
      <c r="T251" s="136"/>
      <c r="U251" s="128">
        <f t="shared" si="88"/>
        <v>0</v>
      </c>
      <c r="V251" s="137"/>
      <c r="W251" s="128">
        <f t="shared" si="89"/>
        <v>0</v>
      </c>
      <c r="X251" s="137"/>
      <c r="Y251" s="128">
        <f t="shared" si="90"/>
        <v>0</v>
      </c>
      <c r="Z251" s="136"/>
      <c r="AA251" s="128">
        <f t="shared" si="91"/>
        <v>0</v>
      </c>
      <c r="AB251" s="137"/>
      <c r="AC251" s="128">
        <f t="shared" si="92"/>
        <v>0</v>
      </c>
      <c r="AD251" s="137"/>
      <c r="AE251" s="128">
        <f t="shared" si="93"/>
        <v>0</v>
      </c>
      <c r="AF251" s="137"/>
      <c r="AG251" s="128">
        <f t="shared" si="94"/>
        <v>0</v>
      </c>
      <c r="AH251" s="136"/>
      <c r="AI251" s="128">
        <f t="shared" si="95"/>
        <v>0</v>
      </c>
      <c r="AJ251" s="137"/>
      <c r="AK251" s="128">
        <f t="shared" si="96"/>
        <v>0</v>
      </c>
      <c r="AL251" s="137"/>
      <c r="AM251" s="128">
        <f t="shared" si="97"/>
        <v>0</v>
      </c>
      <c r="AN251" s="136"/>
      <c r="AO251" s="128">
        <f t="shared" si="98"/>
        <v>0</v>
      </c>
      <c r="AP251" s="137">
        <v>1</v>
      </c>
      <c r="AQ251" s="128">
        <f t="shared" si="99"/>
        <v>0</v>
      </c>
      <c r="AR251" s="137"/>
      <c r="AS251" s="128">
        <f t="shared" si="100"/>
        <v>0</v>
      </c>
      <c r="AT251" s="136"/>
      <c r="AU251" s="128">
        <f t="shared" si="101"/>
        <v>0</v>
      </c>
      <c r="AV251" s="136"/>
      <c r="AW251" s="128">
        <f t="shared" si="102"/>
        <v>0</v>
      </c>
      <c r="AX251" s="137"/>
      <c r="AY251" s="128">
        <f t="shared" si="103"/>
        <v>0</v>
      </c>
      <c r="AZ251" s="137"/>
      <c r="BA251" s="128">
        <f t="shared" si="104"/>
        <v>0</v>
      </c>
      <c r="BB251" s="136"/>
      <c r="BC251" s="128">
        <f t="shared" si="105"/>
        <v>0</v>
      </c>
      <c r="BD251" s="137"/>
      <c r="BE251" s="128">
        <f t="shared" si="106"/>
        <v>0</v>
      </c>
      <c r="BF251" s="137"/>
      <c r="BG251" s="128">
        <f t="shared" si="107"/>
        <v>0</v>
      </c>
      <c r="BH251" s="136"/>
      <c r="BI251" s="128">
        <f t="shared" si="108"/>
        <v>0</v>
      </c>
      <c r="BJ251" s="137"/>
      <c r="BK251" s="129">
        <f t="shared" si="109"/>
        <v>0</v>
      </c>
      <c r="BL251" s="121"/>
    </row>
    <row r="252" spans="1:64" ht="15.75" thickBot="1" x14ac:dyDescent="0.3">
      <c r="A252" s="111" t="s">
        <v>606</v>
      </c>
      <c r="B252" s="130" t="s">
        <v>607</v>
      </c>
      <c r="C252" s="83"/>
      <c r="D252" s="113">
        <f t="shared" si="110"/>
        <v>0</v>
      </c>
      <c r="E252" s="123" t="s">
        <v>76</v>
      </c>
      <c r="F252" s="124" t="s">
        <v>77</v>
      </c>
      <c r="G252" s="125" t="s">
        <v>78</v>
      </c>
      <c r="H252" s="136"/>
      <c r="I252" s="127">
        <f t="shared" si="111"/>
        <v>0</v>
      </c>
      <c r="J252" s="137"/>
      <c r="K252" s="128">
        <f t="shared" si="112"/>
        <v>0</v>
      </c>
      <c r="L252" s="138"/>
      <c r="M252" s="128">
        <f t="shared" si="113"/>
        <v>0</v>
      </c>
      <c r="N252" s="136"/>
      <c r="O252" s="128">
        <f t="shared" si="114"/>
        <v>0</v>
      </c>
      <c r="P252" s="137"/>
      <c r="Q252" s="128">
        <f t="shared" si="115"/>
        <v>0</v>
      </c>
      <c r="R252" s="137"/>
      <c r="S252" s="128">
        <f t="shared" si="87"/>
        <v>0</v>
      </c>
      <c r="T252" s="136"/>
      <c r="U252" s="128">
        <f t="shared" si="88"/>
        <v>0</v>
      </c>
      <c r="V252" s="137"/>
      <c r="W252" s="128">
        <f t="shared" si="89"/>
        <v>0</v>
      </c>
      <c r="X252" s="137"/>
      <c r="Y252" s="128">
        <f t="shared" si="90"/>
        <v>0</v>
      </c>
      <c r="Z252" s="136"/>
      <c r="AA252" s="128">
        <f t="shared" si="91"/>
        <v>0</v>
      </c>
      <c r="AB252" s="137"/>
      <c r="AC252" s="128">
        <f t="shared" si="92"/>
        <v>0</v>
      </c>
      <c r="AD252" s="137"/>
      <c r="AE252" s="128">
        <f t="shared" si="93"/>
        <v>0</v>
      </c>
      <c r="AF252" s="137"/>
      <c r="AG252" s="128">
        <f t="shared" si="94"/>
        <v>0</v>
      </c>
      <c r="AH252" s="136"/>
      <c r="AI252" s="128">
        <f t="shared" si="95"/>
        <v>0</v>
      </c>
      <c r="AJ252" s="137"/>
      <c r="AK252" s="128">
        <f t="shared" si="96"/>
        <v>0</v>
      </c>
      <c r="AL252" s="137"/>
      <c r="AM252" s="128">
        <f t="shared" si="97"/>
        <v>0</v>
      </c>
      <c r="AN252" s="136"/>
      <c r="AO252" s="128">
        <f t="shared" si="98"/>
        <v>0</v>
      </c>
      <c r="AP252" s="137"/>
      <c r="AQ252" s="128">
        <f t="shared" si="99"/>
        <v>0</v>
      </c>
      <c r="AR252" s="137"/>
      <c r="AS252" s="128">
        <f t="shared" si="100"/>
        <v>0</v>
      </c>
      <c r="AT252" s="136">
        <v>1</v>
      </c>
      <c r="AU252" s="128">
        <f t="shared" si="101"/>
        <v>0</v>
      </c>
      <c r="AV252" s="136"/>
      <c r="AW252" s="128">
        <f t="shared" si="102"/>
        <v>0</v>
      </c>
      <c r="AX252" s="137"/>
      <c r="AY252" s="128">
        <f t="shared" si="103"/>
        <v>0</v>
      </c>
      <c r="AZ252" s="137"/>
      <c r="BA252" s="128">
        <f t="shared" si="104"/>
        <v>0</v>
      </c>
      <c r="BB252" s="136"/>
      <c r="BC252" s="128">
        <f t="shared" si="105"/>
        <v>0</v>
      </c>
      <c r="BD252" s="137"/>
      <c r="BE252" s="128">
        <f t="shared" si="106"/>
        <v>0</v>
      </c>
      <c r="BF252" s="137"/>
      <c r="BG252" s="128">
        <f t="shared" si="107"/>
        <v>0</v>
      </c>
      <c r="BH252" s="136"/>
      <c r="BI252" s="128">
        <f t="shared" si="108"/>
        <v>0</v>
      </c>
      <c r="BJ252" s="137"/>
      <c r="BK252" s="129">
        <f t="shared" si="109"/>
        <v>0</v>
      </c>
      <c r="BL252" s="121"/>
    </row>
    <row r="253" spans="1:64" ht="15.75" thickBot="1" x14ac:dyDescent="0.3">
      <c r="A253" s="111" t="s">
        <v>608</v>
      </c>
      <c r="B253" s="130" t="s">
        <v>609</v>
      </c>
      <c r="C253" s="83"/>
      <c r="D253" s="113">
        <f t="shared" si="110"/>
        <v>0</v>
      </c>
      <c r="E253" s="123" t="s">
        <v>78</v>
      </c>
      <c r="F253" s="124" t="s">
        <v>77</v>
      </c>
      <c r="G253" s="125" t="s">
        <v>76</v>
      </c>
      <c r="H253" s="136"/>
      <c r="I253" s="127">
        <f t="shared" si="111"/>
        <v>0</v>
      </c>
      <c r="J253" s="137"/>
      <c r="K253" s="128">
        <f t="shared" si="112"/>
        <v>0</v>
      </c>
      <c r="L253" s="138"/>
      <c r="M253" s="128">
        <f t="shared" si="113"/>
        <v>0</v>
      </c>
      <c r="N253" s="136"/>
      <c r="O253" s="128">
        <f t="shared" si="114"/>
        <v>0</v>
      </c>
      <c r="P253" s="137"/>
      <c r="Q253" s="128">
        <f t="shared" si="115"/>
        <v>0</v>
      </c>
      <c r="R253" s="137"/>
      <c r="S253" s="128">
        <f t="shared" si="87"/>
        <v>0</v>
      </c>
      <c r="T253" s="136"/>
      <c r="U253" s="128">
        <f t="shared" si="88"/>
        <v>0</v>
      </c>
      <c r="V253" s="137"/>
      <c r="W253" s="128">
        <f t="shared" si="89"/>
        <v>0</v>
      </c>
      <c r="X253" s="137"/>
      <c r="Y253" s="128">
        <f t="shared" si="90"/>
        <v>0</v>
      </c>
      <c r="Z253" s="136"/>
      <c r="AA253" s="128">
        <f t="shared" si="91"/>
        <v>0</v>
      </c>
      <c r="AB253" s="137"/>
      <c r="AC253" s="128">
        <f t="shared" si="92"/>
        <v>0</v>
      </c>
      <c r="AD253" s="137"/>
      <c r="AE253" s="128">
        <f t="shared" si="93"/>
        <v>0</v>
      </c>
      <c r="AF253" s="137"/>
      <c r="AG253" s="128">
        <f t="shared" si="94"/>
        <v>0</v>
      </c>
      <c r="AH253" s="136"/>
      <c r="AI253" s="128">
        <f t="shared" si="95"/>
        <v>0</v>
      </c>
      <c r="AJ253" s="137"/>
      <c r="AK253" s="128">
        <f t="shared" si="96"/>
        <v>0</v>
      </c>
      <c r="AL253" s="137"/>
      <c r="AM253" s="128">
        <f t="shared" si="97"/>
        <v>0</v>
      </c>
      <c r="AN253" s="136"/>
      <c r="AO253" s="128">
        <f t="shared" si="98"/>
        <v>0</v>
      </c>
      <c r="AP253" s="137"/>
      <c r="AQ253" s="128">
        <f t="shared" si="99"/>
        <v>0</v>
      </c>
      <c r="AR253" s="137"/>
      <c r="AS253" s="128">
        <f t="shared" si="100"/>
        <v>0</v>
      </c>
      <c r="AT253" s="136"/>
      <c r="AU253" s="128">
        <f t="shared" si="101"/>
        <v>0</v>
      </c>
      <c r="AV253" s="136">
        <v>1</v>
      </c>
      <c r="AW253" s="128">
        <f t="shared" si="102"/>
        <v>0</v>
      </c>
      <c r="AX253" s="137"/>
      <c r="AY253" s="128">
        <f t="shared" si="103"/>
        <v>0</v>
      </c>
      <c r="AZ253" s="137"/>
      <c r="BA253" s="128">
        <f t="shared" si="104"/>
        <v>0</v>
      </c>
      <c r="BB253" s="136"/>
      <c r="BC253" s="128">
        <f t="shared" si="105"/>
        <v>0</v>
      </c>
      <c r="BD253" s="137"/>
      <c r="BE253" s="128">
        <f t="shared" si="106"/>
        <v>0</v>
      </c>
      <c r="BF253" s="137"/>
      <c r="BG253" s="128">
        <f t="shared" si="107"/>
        <v>0</v>
      </c>
      <c r="BH253" s="136"/>
      <c r="BI253" s="128">
        <f t="shared" si="108"/>
        <v>0</v>
      </c>
      <c r="BJ253" s="137"/>
      <c r="BK253" s="129">
        <f t="shared" si="109"/>
        <v>0</v>
      </c>
      <c r="BL253" s="121"/>
    </row>
    <row r="254" spans="1:64" ht="15.75" thickBot="1" x14ac:dyDescent="0.3">
      <c r="A254" s="111" t="s">
        <v>610</v>
      </c>
      <c r="B254" s="130" t="s">
        <v>611</v>
      </c>
      <c r="C254" s="83"/>
      <c r="D254" s="113">
        <f t="shared" si="110"/>
        <v>0</v>
      </c>
      <c r="E254" s="123" t="s">
        <v>78</v>
      </c>
      <c r="F254" s="124" t="s">
        <v>77</v>
      </c>
      <c r="G254" s="125" t="s">
        <v>76</v>
      </c>
      <c r="H254" s="136"/>
      <c r="I254" s="127">
        <f t="shared" si="111"/>
        <v>0</v>
      </c>
      <c r="J254" s="137"/>
      <c r="K254" s="128">
        <f t="shared" si="112"/>
        <v>0</v>
      </c>
      <c r="L254" s="138"/>
      <c r="M254" s="128">
        <f t="shared" si="113"/>
        <v>0</v>
      </c>
      <c r="N254" s="136"/>
      <c r="O254" s="128">
        <f t="shared" si="114"/>
        <v>0</v>
      </c>
      <c r="P254" s="137"/>
      <c r="Q254" s="128">
        <f t="shared" si="115"/>
        <v>0</v>
      </c>
      <c r="R254" s="137"/>
      <c r="S254" s="128">
        <f t="shared" si="87"/>
        <v>0</v>
      </c>
      <c r="T254" s="136"/>
      <c r="U254" s="128">
        <f t="shared" si="88"/>
        <v>0</v>
      </c>
      <c r="V254" s="137"/>
      <c r="W254" s="128">
        <f t="shared" si="89"/>
        <v>0</v>
      </c>
      <c r="X254" s="137"/>
      <c r="Y254" s="128">
        <f t="shared" si="90"/>
        <v>0</v>
      </c>
      <c r="Z254" s="136"/>
      <c r="AA254" s="128">
        <f t="shared" si="91"/>
        <v>0</v>
      </c>
      <c r="AB254" s="137"/>
      <c r="AC254" s="128">
        <f t="shared" si="92"/>
        <v>0</v>
      </c>
      <c r="AD254" s="137"/>
      <c r="AE254" s="128">
        <f t="shared" si="93"/>
        <v>0</v>
      </c>
      <c r="AF254" s="137"/>
      <c r="AG254" s="128">
        <f t="shared" si="94"/>
        <v>0</v>
      </c>
      <c r="AH254" s="136"/>
      <c r="AI254" s="128">
        <f t="shared" si="95"/>
        <v>0</v>
      </c>
      <c r="AJ254" s="137"/>
      <c r="AK254" s="128">
        <f t="shared" si="96"/>
        <v>0</v>
      </c>
      <c r="AL254" s="137"/>
      <c r="AM254" s="128">
        <f t="shared" si="97"/>
        <v>0</v>
      </c>
      <c r="AN254" s="136"/>
      <c r="AO254" s="128">
        <f t="shared" si="98"/>
        <v>0</v>
      </c>
      <c r="AP254" s="137"/>
      <c r="AQ254" s="128">
        <f t="shared" si="99"/>
        <v>0</v>
      </c>
      <c r="AR254" s="137"/>
      <c r="AS254" s="128">
        <f t="shared" si="100"/>
        <v>0</v>
      </c>
      <c r="AT254" s="136"/>
      <c r="AU254" s="128">
        <f t="shared" si="101"/>
        <v>0</v>
      </c>
      <c r="AV254" s="136">
        <v>1</v>
      </c>
      <c r="AW254" s="128">
        <f t="shared" si="102"/>
        <v>0</v>
      </c>
      <c r="AX254" s="137"/>
      <c r="AY254" s="128">
        <f t="shared" si="103"/>
        <v>0</v>
      </c>
      <c r="AZ254" s="137"/>
      <c r="BA254" s="128">
        <f t="shared" si="104"/>
        <v>0</v>
      </c>
      <c r="BB254" s="136"/>
      <c r="BC254" s="128">
        <f t="shared" si="105"/>
        <v>0</v>
      </c>
      <c r="BD254" s="137"/>
      <c r="BE254" s="128">
        <f t="shared" si="106"/>
        <v>0</v>
      </c>
      <c r="BF254" s="137"/>
      <c r="BG254" s="128">
        <f t="shared" si="107"/>
        <v>0</v>
      </c>
      <c r="BH254" s="136"/>
      <c r="BI254" s="128">
        <f t="shared" si="108"/>
        <v>0</v>
      </c>
      <c r="BJ254" s="137"/>
      <c r="BK254" s="129">
        <f t="shared" si="109"/>
        <v>0</v>
      </c>
      <c r="BL254" s="121"/>
    </row>
    <row r="255" spans="1:64" ht="15.75" thickBot="1" x14ac:dyDescent="0.3">
      <c r="A255" s="111" t="s">
        <v>612</v>
      </c>
      <c r="B255" s="130" t="s">
        <v>613</v>
      </c>
      <c r="C255" s="83"/>
      <c r="D255" s="113">
        <f t="shared" si="110"/>
        <v>0</v>
      </c>
      <c r="E255" s="123" t="s">
        <v>78</v>
      </c>
      <c r="F255" s="124" t="s">
        <v>77</v>
      </c>
      <c r="G255" s="125" t="s">
        <v>76</v>
      </c>
      <c r="H255" s="136"/>
      <c r="I255" s="127">
        <f t="shared" si="111"/>
        <v>0</v>
      </c>
      <c r="J255" s="137"/>
      <c r="K255" s="128">
        <f t="shared" si="112"/>
        <v>0</v>
      </c>
      <c r="L255" s="138"/>
      <c r="M255" s="128">
        <f t="shared" si="113"/>
        <v>0</v>
      </c>
      <c r="N255" s="136"/>
      <c r="O255" s="128">
        <f t="shared" si="114"/>
        <v>0</v>
      </c>
      <c r="P255" s="137"/>
      <c r="Q255" s="128">
        <f t="shared" si="115"/>
        <v>0</v>
      </c>
      <c r="R255" s="137"/>
      <c r="S255" s="128">
        <f t="shared" si="87"/>
        <v>0</v>
      </c>
      <c r="T255" s="136"/>
      <c r="U255" s="128">
        <f t="shared" si="88"/>
        <v>0</v>
      </c>
      <c r="V255" s="137"/>
      <c r="W255" s="128">
        <f t="shared" si="89"/>
        <v>0</v>
      </c>
      <c r="X255" s="137"/>
      <c r="Y255" s="128">
        <f t="shared" si="90"/>
        <v>0</v>
      </c>
      <c r="Z255" s="136"/>
      <c r="AA255" s="128">
        <f t="shared" si="91"/>
        <v>0</v>
      </c>
      <c r="AB255" s="137"/>
      <c r="AC255" s="128">
        <f t="shared" si="92"/>
        <v>0</v>
      </c>
      <c r="AD255" s="137"/>
      <c r="AE255" s="128">
        <f t="shared" si="93"/>
        <v>0</v>
      </c>
      <c r="AF255" s="137"/>
      <c r="AG255" s="128">
        <f t="shared" si="94"/>
        <v>0</v>
      </c>
      <c r="AH255" s="136"/>
      <c r="AI255" s="128">
        <f t="shared" si="95"/>
        <v>0</v>
      </c>
      <c r="AJ255" s="137"/>
      <c r="AK255" s="128">
        <f t="shared" si="96"/>
        <v>0</v>
      </c>
      <c r="AL255" s="137"/>
      <c r="AM255" s="128">
        <f t="shared" si="97"/>
        <v>0</v>
      </c>
      <c r="AN255" s="136"/>
      <c r="AO255" s="128">
        <f t="shared" si="98"/>
        <v>0</v>
      </c>
      <c r="AP255" s="137"/>
      <c r="AQ255" s="128">
        <f t="shared" si="99"/>
        <v>0</v>
      </c>
      <c r="AR255" s="137"/>
      <c r="AS255" s="128">
        <f t="shared" si="100"/>
        <v>0</v>
      </c>
      <c r="AT255" s="136"/>
      <c r="AU255" s="128">
        <f t="shared" si="101"/>
        <v>0</v>
      </c>
      <c r="AV255" s="136"/>
      <c r="AW255" s="128">
        <f t="shared" si="102"/>
        <v>0</v>
      </c>
      <c r="AX255" s="137">
        <v>1</v>
      </c>
      <c r="AY255" s="128">
        <f t="shared" si="103"/>
        <v>0</v>
      </c>
      <c r="AZ255" s="137"/>
      <c r="BA255" s="128">
        <f t="shared" si="104"/>
        <v>0</v>
      </c>
      <c r="BB255" s="136"/>
      <c r="BC255" s="128">
        <f t="shared" si="105"/>
        <v>0</v>
      </c>
      <c r="BD255" s="137"/>
      <c r="BE255" s="128">
        <f t="shared" si="106"/>
        <v>0</v>
      </c>
      <c r="BF255" s="137"/>
      <c r="BG255" s="128">
        <f t="shared" si="107"/>
        <v>0</v>
      </c>
      <c r="BH255" s="136"/>
      <c r="BI255" s="128">
        <f t="shared" si="108"/>
        <v>0</v>
      </c>
      <c r="BJ255" s="137"/>
      <c r="BK255" s="129">
        <f t="shared" si="109"/>
        <v>0</v>
      </c>
      <c r="BL255" s="121"/>
    </row>
    <row r="256" spans="1:64" ht="15.75" thickBot="1" x14ac:dyDescent="0.3">
      <c r="A256" s="111" t="s">
        <v>614</v>
      </c>
      <c r="B256" s="130" t="s">
        <v>615</v>
      </c>
      <c r="C256" s="83"/>
      <c r="D256" s="113">
        <f t="shared" si="110"/>
        <v>0</v>
      </c>
      <c r="E256" s="123" t="s">
        <v>78</v>
      </c>
      <c r="F256" s="124" t="s">
        <v>77</v>
      </c>
      <c r="G256" s="125" t="s">
        <v>76</v>
      </c>
      <c r="H256" s="136"/>
      <c r="I256" s="127">
        <f t="shared" si="111"/>
        <v>0</v>
      </c>
      <c r="J256" s="137"/>
      <c r="K256" s="128">
        <f t="shared" si="112"/>
        <v>0</v>
      </c>
      <c r="L256" s="138"/>
      <c r="M256" s="128">
        <f t="shared" si="113"/>
        <v>0</v>
      </c>
      <c r="N256" s="136"/>
      <c r="O256" s="128">
        <f t="shared" si="114"/>
        <v>0</v>
      </c>
      <c r="P256" s="137"/>
      <c r="Q256" s="128">
        <f t="shared" si="115"/>
        <v>0</v>
      </c>
      <c r="R256" s="137"/>
      <c r="S256" s="128">
        <f t="shared" si="87"/>
        <v>0</v>
      </c>
      <c r="T256" s="136"/>
      <c r="U256" s="128">
        <f t="shared" si="88"/>
        <v>0</v>
      </c>
      <c r="V256" s="137"/>
      <c r="W256" s="128">
        <f t="shared" si="89"/>
        <v>0</v>
      </c>
      <c r="X256" s="137"/>
      <c r="Y256" s="128">
        <f t="shared" si="90"/>
        <v>0</v>
      </c>
      <c r="Z256" s="136"/>
      <c r="AA256" s="128">
        <f t="shared" si="91"/>
        <v>0</v>
      </c>
      <c r="AB256" s="137"/>
      <c r="AC256" s="128">
        <f t="shared" si="92"/>
        <v>0</v>
      </c>
      <c r="AD256" s="137"/>
      <c r="AE256" s="128">
        <f t="shared" si="93"/>
        <v>0</v>
      </c>
      <c r="AF256" s="137"/>
      <c r="AG256" s="128">
        <f t="shared" si="94"/>
        <v>0</v>
      </c>
      <c r="AH256" s="136"/>
      <c r="AI256" s="128">
        <f t="shared" si="95"/>
        <v>0</v>
      </c>
      <c r="AJ256" s="137"/>
      <c r="AK256" s="128">
        <f t="shared" si="96"/>
        <v>0</v>
      </c>
      <c r="AL256" s="137"/>
      <c r="AM256" s="128">
        <f t="shared" si="97"/>
        <v>0</v>
      </c>
      <c r="AN256" s="136"/>
      <c r="AO256" s="128">
        <f t="shared" si="98"/>
        <v>0</v>
      </c>
      <c r="AP256" s="137"/>
      <c r="AQ256" s="128">
        <f t="shared" si="99"/>
        <v>0</v>
      </c>
      <c r="AR256" s="137"/>
      <c r="AS256" s="128">
        <f t="shared" si="100"/>
        <v>0</v>
      </c>
      <c r="AT256" s="136"/>
      <c r="AU256" s="128">
        <f t="shared" si="101"/>
        <v>0</v>
      </c>
      <c r="AV256" s="136"/>
      <c r="AW256" s="128">
        <f t="shared" si="102"/>
        <v>0</v>
      </c>
      <c r="AX256" s="137">
        <v>1</v>
      </c>
      <c r="AY256" s="128">
        <f t="shared" si="103"/>
        <v>0</v>
      </c>
      <c r="AZ256" s="137"/>
      <c r="BA256" s="128">
        <f t="shared" si="104"/>
        <v>0</v>
      </c>
      <c r="BB256" s="136"/>
      <c r="BC256" s="128">
        <f t="shared" si="105"/>
        <v>0</v>
      </c>
      <c r="BD256" s="137"/>
      <c r="BE256" s="128">
        <f t="shared" si="106"/>
        <v>0</v>
      </c>
      <c r="BF256" s="137"/>
      <c r="BG256" s="128">
        <f t="shared" si="107"/>
        <v>0</v>
      </c>
      <c r="BH256" s="136"/>
      <c r="BI256" s="128">
        <f t="shared" si="108"/>
        <v>0</v>
      </c>
      <c r="BJ256" s="137"/>
      <c r="BK256" s="129">
        <f t="shared" si="109"/>
        <v>0</v>
      </c>
      <c r="BL256" s="121"/>
    </row>
    <row r="257" spans="1:64" ht="27" thickBot="1" x14ac:dyDescent="0.3">
      <c r="A257" s="111" t="s">
        <v>616</v>
      </c>
      <c r="B257" s="130" t="s">
        <v>617</v>
      </c>
      <c r="C257" s="83"/>
      <c r="D257" s="113">
        <f t="shared" si="110"/>
        <v>0</v>
      </c>
      <c r="E257" s="123" t="s">
        <v>76</v>
      </c>
      <c r="F257" s="124" t="s">
        <v>77</v>
      </c>
      <c r="G257" s="125" t="s">
        <v>78</v>
      </c>
      <c r="H257" s="136"/>
      <c r="I257" s="127">
        <f t="shared" si="111"/>
        <v>0</v>
      </c>
      <c r="J257" s="137"/>
      <c r="K257" s="128">
        <f t="shared" si="112"/>
        <v>0</v>
      </c>
      <c r="L257" s="138"/>
      <c r="M257" s="128">
        <f t="shared" si="113"/>
        <v>0</v>
      </c>
      <c r="N257" s="136"/>
      <c r="O257" s="128">
        <f t="shared" si="114"/>
        <v>0</v>
      </c>
      <c r="P257" s="137"/>
      <c r="Q257" s="128">
        <f t="shared" si="115"/>
        <v>0</v>
      </c>
      <c r="R257" s="137"/>
      <c r="S257" s="128">
        <f t="shared" si="87"/>
        <v>0</v>
      </c>
      <c r="T257" s="136"/>
      <c r="U257" s="128">
        <f t="shared" si="88"/>
        <v>0</v>
      </c>
      <c r="V257" s="137"/>
      <c r="W257" s="128">
        <f t="shared" si="89"/>
        <v>0</v>
      </c>
      <c r="X257" s="137"/>
      <c r="Y257" s="128">
        <f t="shared" si="90"/>
        <v>0</v>
      </c>
      <c r="Z257" s="136"/>
      <c r="AA257" s="128">
        <f t="shared" si="91"/>
        <v>0</v>
      </c>
      <c r="AB257" s="137"/>
      <c r="AC257" s="128">
        <f t="shared" si="92"/>
        <v>0</v>
      </c>
      <c r="AD257" s="137"/>
      <c r="AE257" s="128">
        <f t="shared" si="93"/>
        <v>0</v>
      </c>
      <c r="AF257" s="137"/>
      <c r="AG257" s="128">
        <f t="shared" si="94"/>
        <v>0</v>
      </c>
      <c r="AH257" s="136"/>
      <c r="AI257" s="128">
        <f t="shared" si="95"/>
        <v>0</v>
      </c>
      <c r="AJ257" s="137"/>
      <c r="AK257" s="128">
        <f t="shared" si="96"/>
        <v>0</v>
      </c>
      <c r="AL257" s="137"/>
      <c r="AM257" s="128">
        <f t="shared" si="97"/>
        <v>0</v>
      </c>
      <c r="AN257" s="136"/>
      <c r="AO257" s="128">
        <f t="shared" si="98"/>
        <v>0</v>
      </c>
      <c r="AP257" s="137"/>
      <c r="AQ257" s="128">
        <f t="shared" si="99"/>
        <v>0</v>
      </c>
      <c r="AR257" s="137"/>
      <c r="AS257" s="128">
        <f t="shared" si="100"/>
        <v>0</v>
      </c>
      <c r="AT257" s="136"/>
      <c r="AU257" s="128">
        <f t="shared" si="101"/>
        <v>0</v>
      </c>
      <c r="AV257" s="136"/>
      <c r="AW257" s="128">
        <f t="shared" si="102"/>
        <v>0</v>
      </c>
      <c r="AX257" s="137">
        <v>1</v>
      </c>
      <c r="AY257" s="128">
        <f t="shared" si="103"/>
        <v>0</v>
      </c>
      <c r="AZ257" s="137"/>
      <c r="BA257" s="128">
        <f t="shared" si="104"/>
        <v>0</v>
      </c>
      <c r="BB257" s="136"/>
      <c r="BC257" s="128">
        <f t="shared" si="105"/>
        <v>0</v>
      </c>
      <c r="BD257" s="137"/>
      <c r="BE257" s="128">
        <f t="shared" si="106"/>
        <v>0</v>
      </c>
      <c r="BF257" s="137"/>
      <c r="BG257" s="128">
        <f t="shared" si="107"/>
        <v>0</v>
      </c>
      <c r="BH257" s="136"/>
      <c r="BI257" s="128">
        <f t="shared" si="108"/>
        <v>0</v>
      </c>
      <c r="BJ257" s="137"/>
      <c r="BK257" s="129">
        <f t="shared" si="109"/>
        <v>0</v>
      </c>
      <c r="BL257" s="121"/>
    </row>
    <row r="258" spans="1:64" ht="27" thickBot="1" x14ac:dyDescent="0.3">
      <c r="A258" s="111" t="s">
        <v>618</v>
      </c>
      <c r="B258" s="139" t="s">
        <v>619</v>
      </c>
      <c r="C258" s="83"/>
      <c r="D258" s="140">
        <f t="shared" si="110"/>
        <v>0</v>
      </c>
      <c r="E258" s="141" t="s">
        <v>78</v>
      </c>
      <c r="F258" s="142" t="s">
        <v>77</v>
      </c>
      <c r="G258" s="143" t="s">
        <v>76</v>
      </c>
      <c r="H258" s="144"/>
      <c r="I258" s="145">
        <f t="shared" si="111"/>
        <v>0</v>
      </c>
      <c r="J258" s="146"/>
      <c r="K258" s="145">
        <f t="shared" si="112"/>
        <v>0</v>
      </c>
      <c r="L258" s="147"/>
      <c r="M258" s="145">
        <f t="shared" si="113"/>
        <v>0</v>
      </c>
      <c r="N258" s="148"/>
      <c r="O258" s="145">
        <f t="shared" si="114"/>
        <v>0</v>
      </c>
      <c r="P258" s="146"/>
      <c r="Q258" s="145">
        <f t="shared" si="115"/>
        <v>0</v>
      </c>
      <c r="R258" s="146"/>
      <c r="S258" s="145">
        <f t="shared" si="87"/>
        <v>0</v>
      </c>
      <c r="T258" s="148"/>
      <c r="U258" s="145">
        <f t="shared" si="88"/>
        <v>0</v>
      </c>
      <c r="V258" s="146"/>
      <c r="W258" s="145">
        <f t="shared" si="89"/>
        <v>0</v>
      </c>
      <c r="X258" s="146"/>
      <c r="Y258" s="145">
        <f t="shared" si="90"/>
        <v>0</v>
      </c>
      <c r="Z258" s="148"/>
      <c r="AA258" s="145">
        <f t="shared" si="91"/>
        <v>0</v>
      </c>
      <c r="AB258" s="146"/>
      <c r="AC258" s="145">
        <f t="shared" si="92"/>
        <v>0</v>
      </c>
      <c r="AD258" s="146"/>
      <c r="AE258" s="145">
        <f t="shared" si="93"/>
        <v>0</v>
      </c>
      <c r="AF258" s="146"/>
      <c r="AG258" s="145">
        <f t="shared" si="94"/>
        <v>0</v>
      </c>
      <c r="AH258" s="148"/>
      <c r="AI258" s="145">
        <f t="shared" si="95"/>
        <v>0</v>
      </c>
      <c r="AJ258" s="146"/>
      <c r="AK258" s="145">
        <f t="shared" si="96"/>
        <v>0</v>
      </c>
      <c r="AL258" s="146"/>
      <c r="AM258" s="145">
        <f t="shared" si="97"/>
        <v>0</v>
      </c>
      <c r="AN258" s="148"/>
      <c r="AO258" s="145">
        <f t="shared" si="98"/>
        <v>0</v>
      </c>
      <c r="AP258" s="146"/>
      <c r="AQ258" s="145">
        <f t="shared" si="99"/>
        <v>0</v>
      </c>
      <c r="AR258" s="146"/>
      <c r="AS258" s="145">
        <f t="shared" si="100"/>
        <v>0</v>
      </c>
      <c r="AT258" s="148"/>
      <c r="AU258" s="145">
        <f t="shared" si="101"/>
        <v>0</v>
      </c>
      <c r="AV258" s="148"/>
      <c r="AW258" s="145">
        <f t="shared" si="102"/>
        <v>0</v>
      </c>
      <c r="AX258" s="146">
        <v>1</v>
      </c>
      <c r="AY258" s="145">
        <f t="shared" si="103"/>
        <v>0</v>
      </c>
      <c r="AZ258" s="146"/>
      <c r="BA258" s="145">
        <f t="shared" si="104"/>
        <v>0</v>
      </c>
      <c r="BB258" s="148"/>
      <c r="BC258" s="145">
        <f t="shared" si="105"/>
        <v>0</v>
      </c>
      <c r="BD258" s="146"/>
      <c r="BE258" s="145">
        <f t="shared" si="106"/>
        <v>0</v>
      </c>
      <c r="BF258" s="146"/>
      <c r="BG258" s="145">
        <f t="shared" si="107"/>
        <v>0</v>
      </c>
      <c r="BH258" s="148"/>
      <c r="BI258" s="145">
        <f t="shared" si="108"/>
        <v>0</v>
      </c>
      <c r="BJ258" s="146"/>
      <c r="BK258" s="149">
        <f t="shared" si="109"/>
        <v>0</v>
      </c>
      <c r="BL258" s="150" t="s">
        <v>620</v>
      </c>
    </row>
    <row r="259" spans="1:64" ht="15.75" hidden="1" customHeight="1" x14ac:dyDescent="0.2">
      <c r="A259" s="151"/>
      <c r="B259" s="152" t="s">
        <v>621</v>
      </c>
      <c r="C259" s="84" t="s">
        <v>76</v>
      </c>
      <c r="D259" s="152"/>
      <c r="E259" s="153"/>
      <c r="F259" s="153"/>
      <c r="G259" s="153"/>
      <c r="H259" s="152">
        <f t="shared" ref="H259:J259" si="116">SUM(H5:H241)</f>
        <v>6</v>
      </c>
      <c r="I259" s="152"/>
      <c r="J259" s="152">
        <f t="shared" si="116"/>
        <v>6</v>
      </c>
      <c r="K259" s="152"/>
      <c r="L259" s="152">
        <f>SUM(L5:L257)</f>
        <v>13</v>
      </c>
      <c r="M259" s="152"/>
      <c r="N259" s="152">
        <f t="shared" ref="N259:AT259" si="117">SUM(N5:N256)</f>
        <v>15</v>
      </c>
      <c r="O259" s="152"/>
      <c r="P259" s="152">
        <f t="shared" si="117"/>
        <v>17</v>
      </c>
      <c r="Q259" s="152"/>
      <c r="R259" s="152">
        <f t="shared" si="117"/>
        <v>8</v>
      </c>
      <c r="S259" s="152"/>
      <c r="T259" s="152">
        <f t="shared" si="117"/>
        <v>9</v>
      </c>
      <c r="U259" s="152"/>
      <c r="V259" s="152">
        <f t="shared" si="117"/>
        <v>7</v>
      </c>
      <c r="W259" s="152"/>
      <c r="X259" s="152">
        <f t="shared" si="117"/>
        <v>9</v>
      </c>
      <c r="Y259" s="152"/>
      <c r="Z259" s="152">
        <f t="shared" si="117"/>
        <v>8</v>
      </c>
      <c r="AA259" s="152"/>
      <c r="AB259" s="152">
        <f t="shared" si="117"/>
        <v>9</v>
      </c>
      <c r="AC259" s="152"/>
      <c r="AD259" s="152">
        <f t="shared" si="117"/>
        <v>10</v>
      </c>
      <c r="AE259" s="152"/>
      <c r="AF259" s="152">
        <f t="shared" si="117"/>
        <v>8</v>
      </c>
      <c r="AG259" s="152"/>
      <c r="AH259" s="152">
        <f t="shared" si="117"/>
        <v>4</v>
      </c>
      <c r="AI259" s="152"/>
      <c r="AJ259" s="152">
        <f t="shared" si="117"/>
        <v>7</v>
      </c>
      <c r="AK259" s="152"/>
      <c r="AL259" s="152">
        <f t="shared" si="117"/>
        <v>4</v>
      </c>
      <c r="AM259" s="152"/>
      <c r="AN259" s="152">
        <f t="shared" si="117"/>
        <v>12</v>
      </c>
      <c r="AO259" s="152"/>
      <c r="AP259" s="152">
        <f t="shared" si="117"/>
        <v>10</v>
      </c>
      <c r="AQ259" s="152"/>
      <c r="AR259" s="152">
        <f t="shared" si="117"/>
        <v>8</v>
      </c>
      <c r="AS259" s="152"/>
      <c r="AT259" s="152">
        <f t="shared" si="117"/>
        <v>10</v>
      </c>
      <c r="AU259" s="152"/>
      <c r="AV259" s="152">
        <f t="shared" ref="AV259:AZ259" si="118">SUM(AV5:AV258)</f>
        <v>3</v>
      </c>
      <c r="AW259" s="152"/>
      <c r="AX259" s="152">
        <f t="shared" si="118"/>
        <v>11</v>
      </c>
      <c r="AY259" s="152"/>
      <c r="AZ259" s="152">
        <f t="shared" si="118"/>
        <v>11</v>
      </c>
      <c r="BA259" s="152"/>
      <c r="BB259" s="152">
        <f t="shared" ref="BB259:BJ259" si="119">SUM(BB5:BB241)</f>
        <v>15</v>
      </c>
      <c r="BC259" s="152"/>
      <c r="BD259" s="152">
        <f t="shared" si="119"/>
        <v>14</v>
      </c>
      <c r="BE259" s="152"/>
      <c r="BF259" s="152">
        <f t="shared" si="119"/>
        <v>1</v>
      </c>
      <c r="BG259" s="152"/>
      <c r="BH259" s="152">
        <f t="shared" si="119"/>
        <v>11</v>
      </c>
      <c r="BI259" s="152"/>
      <c r="BJ259" s="152">
        <f t="shared" si="119"/>
        <v>9</v>
      </c>
      <c r="BK259" s="152"/>
      <c r="BL259" s="152">
        <f>SUM(H259:BJ259)</f>
        <v>255</v>
      </c>
    </row>
    <row r="260" spans="1:64" ht="15.75" hidden="1" customHeight="1" x14ac:dyDescent="0.2">
      <c r="A260" s="152"/>
      <c r="B260" s="152" t="s">
        <v>622</v>
      </c>
      <c r="C260" s="84" t="s">
        <v>76</v>
      </c>
      <c r="D260" s="152"/>
      <c r="E260" s="153"/>
      <c r="F260" s="153"/>
      <c r="G260" s="153"/>
      <c r="H260" s="152"/>
      <c r="I260" s="152"/>
      <c r="J260" s="152"/>
      <c r="K260" s="152"/>
      <c r="L260" s="152">
        <f>SUM(H259:L259)</f>
        <v>25</v>
      </c>
      <c r="M260" s="152"/>
      <c r="N260" s="152"/>
      <c r="O260" s="152"/>
      <c r="P260" s="152"/>
      <c r="Q260" s="152"/>
      <c r="R260" s="152">
        <f>SUM(N259:R259)</f>
        <v>40</v>
      </c>
      <c r="S260" s="152"/>
      <c r="T260" s="152"/>
      <c r="U260" s="152"/>
      <c r="V260" s="152"/>
      <c r="W260" s="152"/>
      <c r="X260" s="152">
        <f>SUM(T259:X259)</f>
        <v>25</v>
      </c>
      <c r="Y260" s="152"/>
      <c r="Z260" s="152"/>
      <c r="AA260" s="152"/>
      <c r="AB260" s="152"/>
      <c r="AC260" s="152"/>
      <c r="AD260" s="152"/>
      <c r="AE260" s="152"/>
      <c r="AF260" s="152">
        <f>SUM(Z259:AF259)</f>
        <v>35</v>
      </c>
      <c r="AG260" s="152"/>
      <c r="AH260" s="152"/>
      <c r="AI260" s="152"/>
      <c r="AJ260" s="152"/>
      <c r="AK260" s="152"/>
      <c r="AL260" s="152">
        <f>SUM(AH259:AL259)</f>
        <v>15</v>
      </c>
      <c r="AM260" s="152"/>
      <c r="AN260" s="152"/>
      <c r="AO260" s="152"/>
      <c r="AP260" s="152"/>
      <c r="AQ260" s="152"/>
      <c r="AR260" s="152">
        <f>SUM(AN259:AR259)</f>
        <v>30</v>
      </c>
      <c r="AS260" s="152"/>
      <c r="AT260" s="152">
        <f>SUM(AT259)</f>
        <v>10</v>
      </c>
      <c r="AU260" s="152"/>
      <c r="AV260" s="152"/>
      <c r="AW260" s="152"/>
      <c r="AX260" s="152"/>
      <c r="AY260" s="152"/>
      <c r="AZ260" s="152">
        <f>SUM(AV259:AZ259)</f>
        <v>25</v>
      </c>
      <c r="BA260" s="152"/>
      <c r="BB260" s="152"/>
      <c r="BC260" s="152"/>
      <c r="BD260" s="152"/>
      <c r="BE260" s="152"/>
      <c r="BF260" s="152">
        <f>SUM(BB259:BF259)</f>
        <v>30</v>
      </c>
      <c r="BG260" s="152"/>
      <c r="BH260" s="152"/>
      <c r="BI260" s="152"/>
      <c r="BJ260" s="152">
        <f>SUM(BH259:BJ259)</f>
        <v>20</v>
      </c>
      <c r="BK260" s="152"/>
      <c r="BL260" s="85">
        <f>SUM(H260:BJ260)</f>
        <v>255</v>
      </c>
    </row>
    <row r="261" spans="1:64" ht="15.75" customHeight="1" x14ac:dyDescent="0.2">
      <c r="E261" s="88"/>
      <c r="F261" s="88"/>
      <c r="G261" s="88"/>
      <c r="I261" s="85">
        <f>SUM(I5:I260)</f>
        <v>0</v>
      </c>
      <c r="K261" s="85">
        <f>SUM(K5:K260)</f>
        <v>0</v>
      </c>
      <c r="M261" s="85">
        <f>SUM(M5:M260)</f>
        <v>0</v>
      </c>
      <c r="O261" s="85">
        <f>SUM(O5:O260)</f>
        <v>0</v>
      </c>
      <c r="Q261" s="85">
        <f>SUM(Q5:Q260)</f>
        <v>0</v>
      </c>
      <c r="S261" s="85">
        <f>SUM(S5:S260)</f>
        <v>0</v>
      </c>
      <c r="U261" s="85">
        <f>SUM(U5:U260)</f>
        <v>0</v>
      </c>
      <c r="W261" s="85">
        <f>SUM(W5:W260)</f>
        <v>0</v>
      </c>
      <c r="Y261" s="85">
        <f>SUM(Y5:Y260)</f>
        <v>0</v>
      </c>
      <c r="AA261" s="85">
        <f>SUM(AA5:AA260)</f>
        <v>0</v>
      </c>
      <c r="AC261" s="85">
        <f>SUM(AC5:AC260)</f>
        <v>0</v>
      </c>
      <c r="AE261" s="85">
        <f>SUM(AE5:AE260)</f>
        <v>0</v>
      </c>
      <c r="AG261" s="85">
        <f>SUM(AG5:AG260)</f>
        <v>0</v>
      </c>
      <c r="AI261" s="85">
        <f>SUM(AI5:AI260)</f>
        <v>0</v>
      </c>
      <c r="AK261" s="85">
        <f>SUM(AK5:AK260)</f>
        <v>0</v>
      </c>
      <c r="AM261" s="85">
        <f>SUM(AM5:AM260)</f>
        <v>0</v>
      </c>
      <c r="AO261" s="85">
        <f>SUM(AO5:AO260)</f>
        <v>0</v>
      </c>
      <c r="AQ261" s="85">
        <f>SUM(AQ5:AQ260)</f>
        <v>0</v>
      </c>
      <c r="AS261" s="85">
        <f>SUM(AS5:AS260)</f>
        <v>0</v>
      </c>
      <c r="AU261" s="85">
        <f>SUM(AU5:AU260)</f>
        <v>0</v>
      </c>
      <c r="AW261" s="85">
        <f>SUM(AW5:AW260)</f>
        <v>0</v>
      </c>
      <c r="AY261" s="85">
        <f>SUM(AY5:AY260)</f>
        <v>0</v>
      </c>
      <c r="BA261" s="85">
        <f>SUM(BA5:BA260)</f>
        <v>0</v>
      </c>
      <c r="BC261" s="85">
        <f>SUM(BC5:BC260)</f>
        <v>0</v>
      </c>
      <c r="BE261" s="85">
        <f>SUM(BE5:BE260)</f>
        <v>0</v>
      </c>
      <c r="BG261" s="85">
        <f>SUM(BG5:BG260)</f>
        <v>0</v>
      </c>
      <c r="BI261" s="85">
        <f>SUM(BI5:BI260)</f>
        <v>0</v>
      </c>
      <c r="BK261" s="85">
        <f>SUM(BK5:BK260)</f>
        <v>0</v>
      </c>
    </row>
    <row r="262" spans="1:64" ht="15.75" customHeight="1" x14ac:dyDescent="0.2">
      <c r="E262" s="88"/>
      <c r="F262" s="88"/>
      <c r="G262" s="88"/>
    </row>
    <row r="263" spans="1:64" ht="15.75" customHeight="1" x14ac:dyDescent="0.2">
      <c r="E263" s="88"/>
      <c r="F263" s="88"/>
      <c r="G263" s="88"/>
    </row>
    <row r="264" spans="1:64" ht="15.75" customHeight="1" x14ac:dyDescent="0.2">
      <c r="E264" s="88"/>
      <c r="F264" s="88"/>
      <c r="G264" s="88"/>
      <c r="S264" s="85">
        <f>SUM(O261:S261)</f>
        <v>0</v>
      </c>
    </row>
    <row r="265" spans="1:64" ht="15.75" customHeight="1" x14ac:dyDescent="0.2">
      <c r="E265" s="88"/>
      <c r="F265" s="88"/>
      <c r="G265" s="88"/>
    </row>
    <row r="266" spans="1:64" ht="15.75" customHeight="1" x14ac:dyDescent="0.2">
      <c r="E266" s="88"/>
      <c r="F266" s="88"/>
      <c r="G266" s="88"/>
    </row>
    <row r="267" spans="1:64" ht="15.75" customHeight="1" x14ac:dyDescent="0.2">
      <c r="E267" s="88"/>
      <c r="F267" s="88"/>
      <c r="G267" s="88"/>
    </row>
    <row r="268" spans="1:64" ht="15.75" customHeight="1" x14ac:dyDescent="0.2">
      <c r="E268" s="88"/>
      <c r="F268" s="88"/>
      <c r="G268" s="88"/>
    </row>
    <row r="269" spans="1:64" ht="15.75" customHeight="1" x14ac:dyDescent="0.2">
      <c r="E269" s="88"/>
      <c r="F269" s="88"/>
      <c r="G269" s="88"/>
    </row>
    <row r="270" spans="1:64" ht="15.75" customHeight="1" x14ac:dyDescent="0.2">
      <c r="E270" s="88"/>
      <c r="F270" s="88"/>
      <c r="G270" s="88"/>
    </row>
    <row r="271" spans="1:64" ht="15.75" customHeight="1" x14ac:dyDescent="0.2">
      <c r="E271" s="88"/>
      <c r="F271" s="88"/>
      <c r="G271" s="88"/>
    </row>
    <row r="272" spans="1:64" ht="15.75" customHeight="1" x14ac:dyDescent="0.2">
      <c r="E272" s="88"/>
      <c r="F272" s="88"/>
      <c r="G272" s="88"/>
    </row>
    <row r="273" spans="5:7" ht="15.75" customHeight="1" x14ac:dyDescent="0.2">
      <c r="E273" s="88"/>
      <c r="F273" s="88"/>
      <c r="G273" s="88"/>
    </row>
    <row r="274" spans="5:7" ht="15.75" customHeight="1" x14ac:dyDescent="0.2">
      <c r="E274" s="88"/>
      <c r="F274" s="88"/>
      <c r="G274" s="88"/>
    </row>
    <row r="275" spans="5:7" ht="15.75" customHeight="1" x14ac:dyDescent="0.2">
      <c r="E275" s="88"/>
      <c r="F275" s="88"/>
      <c r="G275" s="88"/>
    </row>
    <row r="276" spans="5:7" ht="15.75" customHeight="1" x14ac:dyDescent="0.2">
      <c r="E276" s="88"/>
      <c r="F276" s="88"/>
      <c r="G276" s="88"/>
    </row>
    <row r="277" spans="5:7" ht="15.75" customHeight="1" x14ac:dyDescent="0.2">
      <c r="E277" s="88"/>
      <c r="F277" s="88"/>
      <c r="G277" s="88"/>
    </row>
    <row r="278" spans="5:7" ht="15.75" customHeight="1" x14ac:dyDescent="0.2">
      <c r="E278" s="88"/>
      <c r="F278" s="88"/>
      <c r="G278" s="88"/>
    </row>
    <row r="279" spans="5:7" ht="15.75" customHeight="1" x14ac:dyDescent="0.2">
      <c r="E279" s="88"/>
      <c r="F279" s="88"/>
      <c r="G279" s="88"/>
    </row>
    <row r="280" spans="5:7" ht="15.75" customHeight="1" x14ac:dyDescent="0.2">
      <c r="E280" s="88"/>
      <c r="F280" s="88"/>
      <c r="G280" s="88"/>
    </row>
    <row r="281" spans="5:7" ht="15.75" customHeight="1" x14ac:dyDescent="0.2">
      <c r="E281" s="88"/>
      <c r="F281" s="88"/>
      <c r="G281" s="88"/>
    </row>
    <row r="282" spans="5:7" ht="15.75" customHeight="1" x14ac:dyDescent="0.2">
      <c r="E282" s="88"/>
      <c r="F282" s="88"/>
      <c r="G282" s="88"/>
    </row>
    <row r="283" spans="5:7" ht="15.75" customHeight="1" x14ac:dyDescent="0.2">
      <c r="E283" s="88"/>
      <c r="F283" s="88"/>
      <c r="G283" s="88"/>
    </row>
    <row r="284" spans="5:7" ht="15.75" customHeight="1" x14ac:dyDescent="0.2">
      <c r="E284" s="88"/>
      <c r="F284" s="88"/>
      <c r="G284" s="88"/>
    </row>
    <row r="285" spans="5:7" ht="15.75" customHeight="1" x14ac:dyDescent="0.2">
      <c r="E285" s="88"/>
      <c r="F285" s="88"/>
      <c r="G285" s="88"/>
    </row>
    <row r="286" spans="5:7" ht="15.75" customHeight="1" x14ac:dyDescent="0.2">
      <c r="E286" s="88"/>
      <c r="F286" s="88"/>
      <c r="G286" s="88"/>
    </row>
    <row r="287" spans="5:7" ht="15.75" customHeight="1" x14ac:dyDescent="0.2">
      <c r="E287" s="88"/>
      <c r="F287" s="88"/>
      <c r="G287" s="88"/>
    </row>
    <row r="288" spans="5:7" ht="15.75" customHeight="1" x14ac:dyDescent="0.2">
      <c r="E288" s="88"/>
      <c r="F288" s="88"/>
      <c r="G288" s="88"/>
    </row>
    <row r="289" spans="5:7" ht="15.75" customHeight="1" x14ac:dyDescent="0.2">
      <c r="E289" s="88"/>
      <c r="F289" s="88"/>
      <c r="G289" s="88"/>
    </row>
    <row r="290" spans="5:7" ht="15.75" customHeight="1" x14ac:dyDescent="0.2">
      <c r="E290" s="88"/>
      <c r="F290" s="88"/>
      <c r="G290" s="88"/>
    </row>
    <row r="291" spans="5:7" ht="15.75" customHeight="1" x14ac:dyDescent="0.2">
      <c r="E291" s="88"/>
      <c r="F291" s="88"/>
      <c r="G291" s="88"/>
    </row>
    <row r="292" spans="5:7" ht="15.75" customHeight="1" x14ac:dyDescent="0.2">
      <c r="E292" s="88"/>
      <c r="F292" s="88"/>
      <c r="G292" s="88"/>
    </row>
    <row r="293" spans="5:7" ht="15.75" customHeight="1" x14ac:dyDescent="0.2">
      <c r="E293" s="88"/>
      <c r="F293" s="88"/>
      <c r="G293" s="88"/>
    </row>
    <row r="294" spans="5:7" ht="15.75" customHeight="1" x14ac:dyDescent="0.2">
      <c r="E294" s="88"/>
      <c r="F294" s="88"/>
      <c r="G294" s="88"/>
    </row>
    <row r="295" spans="5:7" ht="15.75" customHeight="1" x14ac:dyDescent="0.2">
      <c r="E295" s="88"/>
      <c r="F295" s="88"/>
      <c r="G295" s="88"/>
    </row>
    <row r="296" spans="5:7" ht="15.75" customHeight="1" x14ac:dyDescent="0.2">
      <c r="E296" s="88"/>
      <c r="F296" s="88"/>
      <c r="G296" s="88"/>
    </row>
    <row r="297" spans="5:7" ht="15.75" customHeight="1" x14ac:dyDescent="0.2">
      <c r="E297" s="88"/>
      <c r="F297" s="88"/>
      <c r="G297" s="88"/>
    </row>
    <row r="298" spans="5:7" ht="15.75" customHeight="1" x14ac:dyDescent="0.2">
      <c r="E298" s="88"/>
      <c r="F298" s="88"/>
      <c r="G298" s="88"/>
    </row>
    <row r="299" spans="5:7" ht="15.75" customHeight="1" x14ac:dyDescent="0.2">
      <c r="E299" s="88"/>
      <c r="F299" s="88"/>
      <c r="G299" s="88"/>
    </row>
    <row r="300" spans="5:7" ht="15.75" customHeight="1" x14ac:dyDescent="0.2">
      <c r="E300" s="88"/>
      <c r="F300" s="88"/>
      <c r="G300" s="88"/>
    </row>
    <row r="301" spans="5:7" ht="15.75" customHeight="1" x14ac:dyDescent="0.2">
      <c r="E301" s="88"/>
      <c r="F301" s="88"/>
      <c r="G301" s="88"/>
    </row>
    <row r="302" spans="5:7" ht="15.75" customHeight="1" x14ac:dyDescent="0.2">
      <c r="E302" s="88"/>
      <c r="F302" s="88"/>
      <c r="G302" s="88"/>
    </row>
    <row r="303" spans="5:7" ht="15.75" customHeight="1" x14ac:dyDescent="0.2">
      <c r="E303" s="88"/>
      <c r="F303" s="88"/>
      <c r="G303" s="88"/>
    </row>
    <row r="304" spans="5:7" ht="15.75" customHeight="1" x14ac:dyDescent="0.2">
      <c r="E304" s="88"/>
      <c r="F304" s="88"/>
      <c r="G304" s="88"/>
    </row>
    <row r="305" spans="5:7" ht="15.75" customHeight="1" x14ac:dyDescent="0.2">
      <c r="E305" s="88"/>
      <c r="F305" s="88"/>
      <c r="G305" s="88"/>
    </row>
    <row r="306" spans="5:7" ht="15.75" customHeight="1" x14ac:dyDescent="0.2">
      <c r="E306" s="88"/>
      <c r="F306" s="88"/>
      <c r="G306" s="88"/>
    </row>
    <row r="307" spans="5:7" ht="15.75" customHeight="1" x14ac:dyDescent="0.2">
      <c r="E307" s="88"/>
      <c r="F307" s="88"/>
      <c r="G307" s="88"/>
    </row>
    <row r="308" spans="5:7" ht="15.75" customHeight="1" x14ac:dyDescent="0.2">
      <c r="E308" s="88"/>
      <c r="F308" s="88"/>
      <c r="G308" s="88"/>
    </row>
    <row r="309" spans="5:7" ht="15.75" customHeight="1" x14ac:dyDescent="0.2">
      <c r="E309" s="88"/>
      <c r="F309" s="88"/>
      <c r="G309" s="88"/>
    </row>
    <row r="310" spans="5:7" ht="15.75" customHeight="1" x14ac:dyDescent="0.2">
      <c r="E310" s="88"/>
      <c r="F310" s="88"/>
      <c r="G310" s="88"/>
    </row>
    <row r="311" spans="5:7" ht="15.75" customHeight="1" x14ac:dyDescent="0.2">
      <c r="E311" s="88"/>
      <c r="F311" s="88"/>
      <c r="G311" s="88"/>
    </row>
    <row r="312" spans="5:7" ht="15.75" customHeight="1" x14ac:dyDescent="0.2">
      <c r="E312" s="88"/>
      <c r="F312" s="88"/>
      <c r="G312" s="88"/>
    </row>
    <row r="313" spans="5:7" ht="15.75" customHeight="1" x14ac:dyDescent="0.2">
      <c r="E313" s="88"/>
      <c r="F313" s="88"/>
      <c r="G313" s="88"/>
    </row>
    <row r="314" spans="5:7" ht="15.75" customHeight="1" x14ac:dyDescent="0.2">
      <c r="E314" s="88"/>
      <c r="F314" s="88"/>
      <c r="G314" s="88"/>
    </row>
    <row r="315" spans="5:7" ht="15.75" customHeight="1" x14ac:dyDescent="0.2">
      <c r="E315" s="88"/>
      <c r="F315" s="88"/>
      <c r="G315" s="88"/>
    </row>
    <row r="316" spans="5:7" ht="15.75" customHeight="1" x14ac:dyDescent="0.2">
      <c r="E316" s="88"/>
      <c r="F316" s="88"/>
      <c r="G316" s="88"/>
    </row>
    <row r="317" spans="5:7" ht="15.75" customHeight="1" x14ac:dyDescent="0.2">
      <c r="E317" s="88"/>
      <c r="F317" s="88"/>
      <c r="G317" s="88"/>
    </row>
    <row r="318" spans="5:7" ht="15.75" customHeight="1" x14ac:dyDescent="0.2">
      <c r="E318" s="88"/>
      <c r="F318" s="88"/>
      <c r="G318" s="88"/>
    </row>
    <row r="319" spans="5:7" ht="15.75" customHeight="1" x14ac:dyDescent="0.2">
      <c r="E319" s="88"/>
      <c r="F319" s="88"/>
      <c r="G319" s="88"/>
    </row>
    <row r="320" spans="5:7" ht="15.75" customHeight="1" x14ac:dyDescent="0.2">
      <c r="E320" s="88"/>
      <c r="F320" s="88"/>
      <c r="G320" s="88"/>
    </row>
    <row r="321" spans="5:7" ht="15.75" customHeight="1" x14ac:dyDescent="0.2">
      <c r="E321" s="88"/>
      <c r="F321" s="88"/>
      <c r="G321" s="88"/>
    </row>
    <row r="322" spans="5:7" ht="15.75" customHeight="1" x14ac:dyDescent="0.2">
      <c r="E322" s="88"/>
      <c r="F322" s="88"/>
      <c r="G322" s="88"/>
    </row>
    <row r="323" spans="5:7" ht="15.75" customHeight="1" x14ac:dyDescent="0.2">
      <c r="E323" s="88"/>
      <c r="F323" s="88"/>
      <c r="G323" s="88"/>
    </row>
    <row r="324" spans="5:7" ht="15.75" customHeight="1" x14ac:dyDescent="0.2">
      <c r="E324" s="88"/>
      <c r="F324" s="88"/>
      <c r="G324" s="88"/>
    </row>
    <row r="325" spans="5:7" ht="15.75" customHeight="1" x14ac:dyDescent="0.2">
      <c r="E325" s="88"/>
      <c r="F325" s="88"/>
      <c r="G325" s="88"/>
    </row>
    <row r="326" spans="5:7" ht="15.75" customHeight="1" x14ac:dyDescent="0.2">
      <c r="E326" s="88"/>
      <c r="F326" s="88"/>
      <c r="G326" s="88"/>
    </row>
    <row r="327" spans="5:7" ht="15.75" customHeight="1" x14ac:dyDescent="0.2">
      <c r="E327" s="88"/>
      <c r="F327" s="88"/>
      <c r="G327" s="88"/>
    </row>
    <row r="328" spans="5:7" ht="15.75" customHeight="1" x14ac:dyDescent="0.2">
      <c r="E328" s="88"/>
      <c r="F328" s="88"/>
      <c r="G328" s="88"/>
    </row>
    <row r="329" spans="5:7" ht="15.75" customHeight="1" x14ac:dyDescent="0.2">
      <c r="E329" s="88"/>
      <c r="F329" s="88"/>
      <c r="G329" s="88"/>
    </row>
    <row r="330" spans="5:7" ht="15.75" customHeight="1" x14ac:dyDescent="0.2">
      <c r="E330" s="88"/>
      <c r="F330" s="88"/>
      <c r="G330" s="88"/>
    </row>
    <row r="331" spans="5:7" ht="15.75" customHeight="1" x14ac:dyDescent="0.2">
      <c r="E331" s="88"/>
      <c r="F331" s="88"/>
      <c r="G331" s="88"/>
    </row>
    <row r="332" spans="5:7" ht="15.75" customHeight="1" x14ac:dyDescent="0.2">
      <c r="E332" s="88"/>
      <c r="F332" s="88"/>
      <c r="G332" s="88"/>
    </row>
    <row r="333" spans="5:7" ht="15.75" customHeight="1" x14ac:dyDescent="0.2">
      <c r="E333" s="88"/>
      <c r="F333" s="88"/>
      <c r="G333" s="88"/>
    </row>
    <row r="334" spans="5:7" ht="15.75" customHeight="1" x14ac:dyDescent="0.2">
      <c r="E334" s="88"/>
      <c r="F334" s="88"/>
      <c r="G334" s="88"/>
    </row>
    <row r="335" spans="5:7" ht="15.75" customHeight="1" x14ac:dyDescent="0.2">
      <c r="E335" s="88"/>
      <c r="F335" s="88"/>
      <c r="G335" s="88"/>
    </row>
    <row r="336" spans="5:7" ht="15.75" customHeight="1" x14ac:dyDescent="0.2">
      <c r="E336" s="88"/>
      <c r="F336" s="88"/>
      <c r="G336" s="88"/>
    </row>
    <row r="337" spans="5:7" ht="15.75" customHeight="1" x14ac:dyDescent="0.2">
      <c r="E337" s="88"/>
      <c r="F337" s="88"/>
      <c r="G337" s="88"/>
    </row>
    <row r="338" spans="5:7" ht="15.75" customHeight="1" x14ac:dyDescent="0.2">
      <c r="E338" s="88"/>
      <c r="F338" s="88"/>
      <c r="G338" s="88"/>
    </row>
    <row r="339" spans="5:7" ht="15.75" customHeight="1" x14ac:dyDescent="0.2">
      <c r="E339" s="88"/>
      <c r="F339" s="88"/>
      <c r="G339" s="88"/>
    </row>
    <row r="340" spans="5:7" ht="15.75" customHeight="1" x14ac:dyDescent="0.2">
      <c r="E340" s="88"/>
      <c r="F340" s="88"/>
      <c r="G340" s="88"/>
    </row>
    <row r="341" spans="5:7" ht="15.75" customHeight="1" x14ac:dyDescent="0.2">
      <c r="E341" s="88"/>
      <c r="F341" s="88"/>
      <c r="G341" s="88"/>
    </row>
    <row r="342" spans="5:7" ht="15.75" customHeight="1" x14ac:dyDescent="0.2">
      <c r="E342" s="88"/>
      <c r="F342" s="88"/>
      <c r="G342" s="88"/>
    </row>
    <row r="343" spans="5:7" ht="15.75" customHeight="1" x14ac:dyDescent="0.2">
      <c r="E343" s="88"/>
      <c r="F343" s="88"/>
      <c r="G343" s="88"/>
    </row>
    <row r="344" spans="5:7" ht="15.75" customHeight="1" x14ac:dyDescent="0.2">
      <c r="E344" s="88"/>
      <c r="F344" s="88"/>
      <c r="G344" s="88"/>
    </row>
    <row r="345" spans="5:7" ht="15.75" customHeight="1" x14ac:dyDescent="0.2">
      <c r="E345" s="88"/>
      <c r="F345" s="88"/>
      <c r="G345" s="88"/>
    </row>
    <row r="346" spans="5:7" ht="15.75" customHeight="1" x14ac:dyDescent="0.2">
      <c r="E346" s="88"/>
      <c r="F346" s="88"/>
      <c r="G346" s="88"/>
    </row>
    <row r="347" spans="5:7" ht="15.75" customHeight="1" x14ac:dyDescent="0.2">
      <c r="E347" s="88"/>
      <c r="F347" s="88"/>
      <c r="G347" s="88"/>
    </row>
    <row r="348" spans="5:7" ht="15.75" customHeight="1" x14ac:dyDescent="0.2">
      <c r="E348" s="88"/>
      <c r="F348" s="88"/>
      <c r="G348" s="88"/>
    </row>
    <row r="349" spans="5:7" ht="15.75" customHeight="1" x14ac:dyDescent="0.2">
      <c r="E349" s="88"/>
      <c r="F349" s="88"/>
      <c r="G349" s="88"/>
    </row>
    <row r="350" spans="5:7" ht="15.75" customHeight="1" x14ac:dyDescent="0.2">
      <c r="E350" s="88"/>
      <c r="F350" s="88"/>
      <c r="G350" s="88"/>
    </row>
    <row r="351" spans="5:7" ht="15.75" customHeight="1" x14ac:dyDescent="0.2">
      <c r="E351" s="88"/>
      <c r="F351" s="88"/>
      <c r="G351" s="88"/>
    </row>
    <row r="352" spans="5:7" ht="15.75" customHeight="1" x14ac:dyDescent="0.2">
      <c r="E352" s="88"/>
      <c r="F352" s="88"/>
      <c r="G352" s="88"/>
    </row>
    <row r="353" spans="5:7" ht="15.75" customHeight="1" x14ac:dyDescent="0.2">
      <c r="E353" s="88"/>
      <c r="F353" s="88"/>
      <c r="G353" s="88"/>
    </row>
    <row r="354" spans="5:7" ht="15.75" customHeight="1" x14ac:dyDescent="0.2">
      <c r="E354" s="88"/>
      <c r="F354" s="88"/>
      <c r="G354" s="88"/>
    </row>
    <row r="355" spans="5:7" ht="15.75" customHeight="1" x14ac:dyDescent="0.2">
      <c r="E355" s="88"/>
      <c r="F355" s="88"/>
      <c r="G355" s="88"/>
    </row>
    <row r="356" spans="5:7" ht="15.75" customHeight="1" x14ac:dyDescent="0.2">
      <c r="E356" s="88"/>
      <c r="F356" s="88"/>
      <c r="G356" s="88"/>
    </row>
    <row r="357" spans="5:7" ht="15.75" customHeight="1" x14ac:dyDescent="0.2">
      <c r="E357" s="88"/>
      <c r="F357" s="88"/>
      <c r="G357" s="88"/>
    </row>
    <row r="358" spans="5:7" ht="15.75" customHeight="1" x14ac:dyDescent="0.2">
      <c r="E358" s="88"/>
      <c r="F358" s="88"/>
      <c r="G358" s="88"/>
    </row>
    <row r="359" spans="5:7" ht="15.75" customHeight="1" x14ac:dyDescent="0.2">
      <c r="E359" s="88"/>
      <c r="F359" s="88"/>
      <c r="G359" s="88"/>
    </row>
    <row r="360" spans="5:7" ht="15.75" customHeight="1" x14ac:dyDescent="0.2">
      <c r="E360" s="88"/>
      <c r="F360" s="88"/>
      <c r="G360" s="88"/>
    </row>
    <row r="361" spans="5:7" ht="15.75" customHeight="1" x14ac:dyDescent="0.2">
      <c r="E361" s="88"/>
      <c r="F361" s="88"/>
      <c r="G361" s="88"/>
    </row>
    <row r="362" spans="5:7" ht="15.75" customHeight="1" x14ac:dyDescent="0.2">
      <c r="E362" s="88"/>
      <c r="F362" s="88"/>
      <c r="G362" s="88"/>
    </row>
    <row r="363" spans="5:7" ht="15.75" customHeight="1" x14ac:dyDescent="0.2">
      <c r="E363" s="88"/>
      <c r="F363" s="88"/>
      <c r="G363" s="88"/>
    </row>
    <row r="364" spans="5:7" ht="15.75" customHeight="1" x14ac:dyDescent="0.2">
      <c r="E364" s="88"/>
      <c r="F364" s="88"/>
      <c r="G364" s="88"/>
    </row>
    <row r="365" spans="5:7" ht="15.75" customHeight="1" x14ac:dyDescent="0.2">
      <c r="E365" s="88"/>
      <c r="F365" s="88"/>
      <c r="G365" s="88"/>
    </row>
    <row r="366" spans="5:7" ht="15.75" customHeight="1" x14ac:dyDescent="0.2">
      <c r="E366" s="88"/>
      <c r="F366" s="88"/>
      <c r="G366" s="88"/>
    </row>
    <row r="367" spans="5:7" ht="15.75" customHeight="1" x14ac:dyDescent="0.2">
      <c r="E367" s="88"/>
      <c r="F367" s="88"/>
      <c r="G367" s="88"/>
    </row>
    <row r="368" spans="5:7" ht="15.75" customHeight="1" x14ac:dyDescent="0.2">
      <c r="E368" s="88"/>
      <c r="F368" s="88"/>
      <c r="G368" s="88"/>
    </row>
    <row r="369" spans="5:7" ht="15.75" customHeight="1" x14ac:dyDescent="0.2">
      <c r="E369" s="88"/>
      <c r="F369" s="88"/>
      <c r="G369" s="88"/>
    </row>
    <row r="370" spans="5:7" ht="15.75" customHeight="1" x14ac:dyDescent="0.2">
      <c r="E370" s="88"/>
      <c r="F370" s="88"/>
      <c r="G370" s="88"/>
    </row>
    <row r="371" spans="5:7" ht="15.75" customHeight="1" x14ac:dyDescent="0.2">
      <c r="E371" s="88"/>
      <c r="F371" s="88"/>
      <c r="G371" s="88"/>
    </row>
    <row r="372" spans="5:7" ht="15.75" customHeight="1" x14ac:dyDescent="0.2">
      <c r="E372" s="88"/>
      <c r="F372" s="88"/>
      <c r="G372" s="88"/>
    </row>
    <row r="373" spans="5:7" ht="15.75" customHeight="1" x14ac:dyDescent="0.2">
      <c r="E373" s="88"/>
      <c r="F373" s="88"/>
      <c r="G373" s="88"/>
    </row>
    <row r="374" spans="5:7" ht="15.75" customHeight="1" x14ac:dyDescent="0.2">
      <c r="E374" s="88"/>
      <c r="F374" s="88"/>
      <c r="G374" s="88"/>
    </row>
    <row r="375" spans="5:7" ht="15.75" customHeight="1" x14ac:dyDescent="0.2">
      <c r="E375" s="88"/>
      <c r="F375" s="88"/>
      <c r="G375" s="88"/>
    </row>
    <row r="376" spans="5:7" ht="15.75" customHeight="1" x14ac:dyDescent="0.2">
      <c r="E376" s="88"/>
      <c r="F376" s="88"/>
      <c r="G376" s="88"/>
    </row>
    <row r="377" spans="5:7" ht="15.75" customHeight="1" x14ac:dyDescent="0.2">
      <c r="E377" s="88"/>
      <c r="F377" s="88"/>
      <c r="G377" s="88"/>
    </row>
    <row r="378" spans="5:7" ht="15.75" customHeight="1" x14ac:dyDescent="0.2">
      <c r="E378" s="88"/>
      <c r="F378" s="88"/>
      <c r="G378" s="88"/>
    </row>
    <row r="379" spans="5:7" ht="15.75" customHeight="1" x14ac:dyDescent="0.2">
      <c r="E379" s="88"/>
      <c r="F379" s="88"/>
      <c r="G379" s="88"/>
    </row>
    <row r="380" spans="5:7" ht="15.75" customHeight="1" x14ac:dyDescent="0.2">
      <c r="E380" s="88"/>
      <c r="F380" s="88"/>
      <c r="G380" s="88"/>
    </row>
    <row r="381" spans="5:7" ht="15.75" customHeight="1" x14ac:dyDescent="0.2">
      <c r="E381" s="88"/>
      <c r="F381" s="88"/>
      <c r="G381" s="88"/>
    </row>
    <row r="382" spans="5:7" ht="15.75" customHeight="1" x14ac:dyDescent="0.2">
      <c r="E382" s="88"/>
      <c r="F382" s="88"/>
      <c r="G382" s="88"/>
    </row>
    <row r="383" spans="5:7" ht="15.75" customHeight="1" x14ac:dyDescent="0.2">
      <c r="E383" s="88"/>
      <c r="F383" s="88"/>
      <c r="G383" s="88"/>
    </row>
    <row r="384" spans="5:7" ht="15.75" customHeight="1" x14ac:dyDescent="0.2">
      <c r="E384" s="88"/>
      <c r="F384" s="88"/>
      <c r="G384" s="88"/>
    </row>
    <row r="385" spans="5:7" ht="15.75" customHeight="1" x14ac:dyDescent="0.2">
      <c r="E385" s="88"/>
      <c r="F385" s="88"/>
      <c r="G385" s="88"/>
    </row>
    <row r="386" spans="5:7" ht="15.75" customHeight="1" x14ac:dyDescent="0.2">
      <c r="E386" s="88"/>
      <c r="F386" s="88"/>
      <c r="G386" s="88"/>
    </row>
    <row r="387" spans="5:7" ht="15.75" customHeight="1" x14ac:dyDescent="0.2">
      <c r="E387" s="88"/>
      <c r="F387" s="88"/>
      <c r="G387" s="88"/>
    </row>
    <row r="388" spans="5:7" ht="15.75" customHeight="1" x14ac:dyDescent="0.2">
      <c r="E388" s="88"/>
      <c r="F388" s="88"/>
      <c r="G388" s="88"/>
    </row>
    <row r="389" spans="5:7" ht="15.75" customHeight="1" x14ac:dyDescent="0.2">
      <c r="E389" s="88"/>
      <c r="F389" s="88"/>
      <c r="G389" s="88"/>
    </row>
    <row r="390" spans="5:7" ht="15.75" customHeight="1" x14ac:dyDescent="0.2">
      <c r="E390" s="88"/>
      <c r="F390" s="88"/>
      <c r="G390" s="88"/>
    </row>
    <row r="391" spans="5:7" ht="15.75" customHeight="1" x14ac:dyDescent="0.2">
      <c r="E391" s="88"/>
      <c r="F391" s="88"/>
      <c r="G391" s="88"/>
    </row>
    <row r="392" spans="5:7" ht="15.75" customHeight="1" x14ac:dyDescent="0.2">
      <c r="E392" s="88"/>
      <c r="F392" s="88"/>
      <c r="G392" s="88"/>
    </row>
    <row r="393" spans="5:7" ht="15.75" customHeight="1" x14ac:dyDescent="0.2">
      <c r="E393" s="88"/>
      <c r="F393" s="88"/>
      <c r="G393" s="88"/>
    </row>
    <row r="394" spans="5:7" ht="15.75" customHeight="1" x14ac:dyDescent="0.2">
      <c r="E394" s="88"/>
      <c r="F394" s="88"/>
      <c r="G394" s="88"/>
    </row>
    <row r="395" spans="5:7" ht="15.75" customHeight="1" x14ac:dyDescent="0.2">
      <c r="E395" s="88"/>
      <c r="F395" s="88"/>
      <c r="G395" s="88"/>
    </row>
    <row r="396" spans="5:7" ht="15.75" customHeight="1" x14ac:dyDescent="0.2">
      <c r="E396" s="88"/>
      <c r="F396" s="88"/>
      <c r="G396" s="88"/>
    </row>
    <row r="397" spans="5:7" ht="15.75" customHeight="1" x14ac:dyDescent="0.2">
      <c r="E397" s="88"/>
      <c r="F397" s="88"/>
      <c r="G397" s="88"/>
    </row>
    <row r="398" spans="5:7" ht="15.75" customHeight="1" x14ac:dyDescent="0.2">
      <c r="E398" s="88"/>
      <c r="F398" s="88"/>
      <c r="G398" s="88"/>
    </row>
    <row r="399" spans="5:7" ht="15.75" customHeight="1" x14ac:dyDescent="0.2">
      <c r="E399" s="88"/>
      <c r="F399" s="88"/>
      <c r="G399" s="88"/>
    </row>
    <row r="400" spans="5:7" ht="15.75" customHeight="1" x14ac:dyDescent="0.2">
      <c r="E400" s="88"/>
      <c r="F400" s="88"/>
      <c r="G400" s="88"/>
    </row>
    <row r="401" spans="5:7" ht="15.75" customHeight="1" x14ac:dyDescent="0.2">
      <c r="E401" s="88"/>
      <c r="F401" s="88"/>
      <c r="G401" s="88"/>
    </row>
    <row r="402" spans="5:7" ht="15.75" customHeight="1" x14ac:dyDescent="0.2">
      <c r="E402" s="88"/>
      <c r="F402" s="88"/>
      <c r="G402" s="88"/>
    </row>
    <row r="403" spans="5:7" ht="15.75" customHeight="1" x14ac:dyDescent="0.2">
      <c r="E403" s="88"/>
      <c r="F403" s="88"/>
      <c r="G403" s="88"/>
    </row>
    <row r="404" spans="5:7" ht="15.75" customHeight="1" x14ac:dyDescent="0.2">
      <c r="E404" s="88"/>
      <c r="F404" s="88"/>
      <c r="G404" s="88"/>
    </row>
    <row r="405" spans="5:7" ht="15.75" customHeight="1" x14ac:dyDescent="0.2">
      <c r="E405" s="88"/>
      <c r="F405" s="88"/>
      <c r="G405" s="88"/>
    </row>
    <row r="406" spans="5:7" ht="15.75" customHeight="1" x14ac:dyDescent="0.2">
      <c r="E406" s="88"/>
      <c r="F406" s="88"/>
      <c r="G406" s="88"/>
    </row>
    <row r="407" spans="5:7" ht="15.75" customHeight="1" x14ac:dyDescent="0.2">
      <c r="E407" s="88"/>
      <c r="F407" s="88"/>
      <c r="G407" s="88"/>
    </row>
    <row r="408" spans="5:7" ht="15.75" customHeight="1" x14ac:dyDescent="0.2">
      <c r="E408" s="88"/>
      <c r="F408" s="88"/>
      <c r="G408" s="88"/>
    </row>
    <row r="409" spans="5:7" ht="15.75" customHeight="1" x14ac:dyDescent="0.2">
      <c r="E409" s="88"/>
      <c r="F409" s="88"/>
      <c r="G409" s="88"/>
    </row>
    <row r="410" spans="5:7" ht="15.75" customHeight="1" x14ac:dyDescent="0.2">
      <c r="E410" s="88"/>
      <c r="F410" s="88"/>
      <c r="G410" s="88"/>
    </row>
    <row r="411" spans="5:7" ht="15.75" customHeight="1" x14ac:dyDescent="0.2">
      <c r="E411" s="88"/>
      <c r="F411" s="88"/>
      <c r="G411" s="88"/>
    </row>
    <row r="412" spans="5:7" ht="15.75" customHeight="1" x14ac:dyDescent="0.2">
      <c r="E412" s="88"/>
      <c r="F412" s="88"/>
      <c r="G412" s="88"/>
    </row>
    <row r="413" spans="5:7" ht="15.75" customHeight="1" x14ac:dyDescent="0.2">
      <c r="E413" s="88"/>
      <c r="F413" s="88"/>
      <c r="G413" s="88"/>
    </row>
    <row r="414" spans="5:7" ht="15.75" customHeight="1" x14ac:dyDescent="0.2">
      <c r="E414" s="88"/>
      <c r="F414" s="88"/>
      <c r="G414" s="88"/>
    </row>
    <row r="415" spans="5:7" ht="15.75" customHeight="1" x14ac:dyDescent="0.2">
      <c r="E415" s="88"/>
      <c r="F415" s="88"/>
      <c r="G415" s="88"/>
    </row>
    <row r="416" spans="5:7" ht="15.75" customHeight="1" x14ac:dyDescent="0.2">
      <c r="E416" s="88"/>
      <c r="F416" s="88"/>
      <c r="G416" s="88"/>
    </row>
    <row r="417" spans="5:7" ht="15.75" customHeight="1" x14ac:dyDescent="0.2">
      <c r="E417" s="88"/>
      <c r="F417" s="88"/>
      <c r="G417" s="88"/>
    </row>
    <row r="418" spans="5:7" ht="15.75" customHeight="1" x14ac:dyDescent="0.2">
      <c r="E418" s="88"/>
      <c r="F418" s="88"/>
      <c r="G418" s="88"/>
    </row>
    <row r="419" spans="5:7" ht="15.75" customHeight="1" x14ac:dyDescent="0.2">
      <c r="E419" s="88"/>
      <c r="F419" s="88"/>
      <c r="G419" s="88"/>
    </row>
    <row r="420" spans="5:7" ht="15.75" customHeight="1" x14ac:dyDescent="0.2">
      <c r="E420" s="88"/>
      <c r="F420" s="88"/>
      <c r="G420" s="88"/>
    </row>
    <row r="421" spans="5:7" ht="15.75" customHeight="1" x14ac:dyDescent="0.2">
      <c r="E421" s="88"/>
      <c r="F421" s="88"/>
      <c r="G421" s="88"/>
    </row>
    <row r="422" spans="5:7" ht="15.75" customHeight="1" x14ac:dyDescent="0.2">
      <c r="E422" s="88"/>
      <c r="F422" s="88"/>
      <c r="G422" s="88"/>
    </row>
    <row r="423" spans="5:7" ht="15.75" customHeight="1" x14ac:dyDescent="0.2">
      <c r="E423" s="88"/>
      <c r="F423" s="88"/>
      <c r="G423" s="88"/>
    </row>
    <row r="424" spans="5:7" ht="15.75" customHeight="1" x14ac:dyDescent="0.2">
      <c r="E424" s="88"/>
      <c r="F424" s="88"/>
      <c r="G424" s="88"/>
    </row>
    <row r="425" spans="5:7" ht="15.75" customHeight="1" x14ac:dyDescent="0.2">
      <c r="E425" s="88"/>
      <c r="F425" s="88"/>
      <c r="G425" s="88"/>
    </row>
    <row r="426" spans="5:7" ht="15.75" customHeight="1" x14ac:dyDescent="0.2">
      <c r="E426" s="88"/>
      <c r="F426" s="88"/>
      <c r="G426" s="88"/>
    </row>
    <row r="427" spans="5:7" ht="15.75" customHeight="1" x14ac:dyDescent="0.2">
      <c r="E427" s="88"/>
      <c r="F427" s="88"/>
      <c r="G427" s="88"/>
    </row>
    <row r="428" spans="5:7" ht="15.75" customHeight="1" x14ac:dyDescent="0.2">
      <c r="E428" s="88"/>
      <c r="F428" s="88"/>
      <c r="G428" s="88"/>
    </row>
    <row r="429" spans="5:7" ht="15.75" customHeight="1" x14ac:dyDescent="0.2">
      <c r="E429" s="88"/>
      <c r="F429" s="88"/>
      <c r="G429" s="88"/>
    </row>
    <row r="430" spans="5:7" ht="15.75" customHeight="1" x14ac:dyDescent="0.2">
      <c r="E430" s="88"/>
      <c r="F430" s="88"/>
      <c r="G430" s="88"/>
    </row>
    <row r="431" spans="5:7" ht="15.75" customHeight="1" x14ac:dyDescent="0.2">
      <c r="E431" s="88"/>
      <c r="F431" s="88"/>
      <c r="G431" s="88"/>
    </row>
    <row r="432" spans="5:7" ht="15.75" customHeight="1" x14ac:dyDescent="0.2">
      <c r="E432" s="88"/>
      <c r="F432" s="88"/>
      <c r="G432" s="88"/>
    </row>
    <row r="433" spans="5:7" ht="15.75" customHeight="1" x14ac:dyDescent="0.2">
      <c r="E433" s="88"/>
      <c r="F433" s="88"/>
      <c r="G433" s="88"/>
    </row>
    <row r="434" spans="5:7" ht="15.75" customHeight="1" x14ac:dyDescent="0.2">
      <c r="E434" s="88"/>
      <c r="F434" s="88"/>
      <c r="G434" s="88"/>
    </row>
    <row r="435" spans="5:7" ht="15.75" customHeight="1" x14ac:dyDescent="0.2">
      <c r="E435" s="88"/>
      <c r="F435" s="88"/>
      <c r="G435" s="88"/>
    </row>
    <row r="436" spans="5:7" ht="15.75" customHeight="1" x14ac:dyDescent="0.2">
      <c r="E436" s="88"/>
      <c r="F436" s="88"/>
      <c r="G436" s="88"/>
    </row>
    <row r="437" spans="5:7" ht="15.75" customHeight="1" x14ac:dyDescent="0.2">
      <c r="E437" s="88"/>
      <c r="F437" s="88"/>
      <c r="G437" s="88"/>
    </row>
    <row r="438" spans="5:7" ht="15.75" customHeight="1" x14ac:dyDescent="0.2">
      <c r="E438" s="88"/>
      <c r="F438" s="88"/>
      <c r="G438" s="88"/>
    </row>
    <row r="439" spans="5:7" ht="15.75" customHeight="1" x14ac:dyDescent="0.2">
      <c r="E439" s="88"/>
      <c r="F439" s="88"/>
      <c r="G439" s="88"/>
    </row>
    <row r="440" spans="5:7" ht="15.75" customHeight="1" x14ac:dyDescent="0.2">
      <c r="E440" s="88"/>
      <c r="F440" s="88"/>
      <c r="G440" s="88"/>
    </row>
    <row r="441" spans="5:7" ht="15.75" customHeight="1" x14ac:dyDescent="0.2">
      <c r="E441" s="88"/>
      <c r="F441" s="88"/>
      <c r="G441" s="88"/>
    </row>
    <row r="442" spans="5:7" ht="15.75" customHeight="1" x14ac:dyDescent="0.2">
      <c r="E442" s="88"/>
      <c r="F442" s="88"/>
      <c r="G442" s="88"/>
    </row>
    <row r="443" spans="5:7" ht="15.75" customHeight="1" x14ac:dyDescent="0.2">
      <c r="E443" s="88"/>
      <c r="F443" s="88"/>
      <c r="G443" s="88"/>
    </row>
    <row r="444" spans="5:7" ht="15.75" customHeight="1" x14ac:dyDescent="0.2">
      <c r="E444" s="88"/>
      <c r="F444" s="88"/>
      <c r="G444" s="88"/>
    </row>
    <row r="445" spans="5:7" ht="15.75" customHeight="1" x14ac:dyDescent="0.2">
      <c r="E445" s="88"/>
      <c r="F445" s="88"/>
      <c r="G445" s="88"/>
    </row>
    <row r="446" spans="5:7" ht="15.75" customHeight="1" x14ac:dyDescent="0.2">
      <c r="E446" s="88"/>
      <c r="F446" s="88"/>
      <c r="G446" s="88"/>
    </row>
    <row r="447" spans="5:7" ht="15.75" customHeight="1" x14ac:dyDescent="0.2">
      <c r="E447" s="88"/>
      <c r="F447" s="88"/>
      <c r="G447" s="88"/>
    </row>
    <row r="448" spans="5:7" ht="15.75" customHeight="1" x14ac:dyDescent="0.2">
      <c r="E448" s="88"/>
      <c r="F448" s="88"/>
      <c r="G448" s="88"/>
    </row>
    <row r="449" spans="5:7" ht="15.75" customHeight="1" x14ac:dyDescent="0.2">
      <c r="E449" s="88"/>
      <c r="F449" s="88"/>
      <c r="G449" s="88"/>
    </row>
    <row r="450" spans="5:7" ht="15.75" customHeight="1" x14ac:dyDescent="0.2">
      <c r="E450" s="88"/>
      <c r="F450" s="88"/>
      <c r="G450" s="88"/>
    </row>
    <row r="451" spans="5:7" ht="15.75" customHeight="1" x14ac:dyDescent="0.2">
      <c r="E451" s="88"/>
      <c r="F451" s="88"/>
      <c r="G451" s="88"/>
    </row>
    <row r="452" spans="5:7" ht="15.75" customHeight="1" x14ac:dyDescent="0.2">
      <c r="E452" s="88"/>
      <c r="F452" s="88"/>
      <c r="G452" s="88"/>
    </row>
    <row r="453" spans="5:7" ht="15.75" customHeight="1" x14ac:dyDescent="0.2">
      <c r="E453" s="88"/>
      <c r="F453" s="88"/>
      <c r="G453" s="88"/>
    </row>
    <row r="454" spans="5:7" ht="15.75" customHeight="1" x14ac:dyDescent="0.2">
      <c r="E454" s="88"/>
      <c r="F454" s="88"/>
      <c r="G454" s="88"/>
    </row>
    <row r="455" spans="5:7" ht="15.75" customHeight="1" x14ac:dyDescent="0.2">
      <c r="E455" s="88"/>
      <c r="F455" s="88"/>
      <c r="G455" s="88"/>
    </row>
    <row r="456" spans="5:7" ht="15.75" customHeight="1" x14ac:dyDescent="0.2">
      <c r="E456" s="88"/>
      <c r="F456" s="88"/>
      <c r="G456" s="88"/>
    </row>
    <row r="457" spans="5:7" ht="15.75" customHeight="1" x14ac:dyDescent="0.2">
      <c r="E457" s="88"/>
      <c r="F457" s="88"/>
      <c r="G457" s="88"/>
    </row>
    <row r="458" spans="5:7" ht="15.75" customHeight="1" x14ac:dyDescent="0.2">
      <c r="E458" s="88"/>
      <c r="F458" s="88"/>
      <c r="G458" s="88"/>
    </row>
    <row r="459" spans="5:7" ht="15.75" customHeight="1" x14ac:dyDescent="0.2">
      <c r="E459" s="88"/>
      <c r="F459" s="88"/>
      <c r="G459" s="88"/>
    </row>
    <row r="460" spans="5:7" ht="15.75" customHeight="1" x14ac:dyDescent="0.2">
      <c r="E460" s="88"/>
      <c r="F460" s="88"/>
      <c r="G460" s="88"/>
    </row>
    <row r="461" spans="5:7" ht="15.75" customHeight="1" x14ac:dyDescent="0.2">
      <c r="E461" s="88"/>
      <c r="F461" s="88"/>
      <c r="G461" s="88"/>
    </row>
    <row r="462" spans="5:7" ht="15.75" customHeight="1" x14ac:dyDescent="0.2">
      <c r="E462" s="88"/>
      <c r="F462" s="88"/>
      <c r="G462" s="88"/>
    </row>
    <row r="463" spans="5:7" ht="15.75" customHeight="1" x14ac:dyDescent="0.2">
      <c r="E463" s="88"/>
      <c r="F463" s="88"/>
      <c r="G463" s="88"/>
    </row>
    <row r="464" spans="5:7" ht="15.75" customHeight="1" x14ac:dyDescent="0.2">
      <c r="E464" s="88"/>
      <c r="F464" s="88"/>
      <c r="G464" s="88"/>
    </row>
    <row r="465" spans="5:7" ht="15.75" customHeight="1" x14ac:dyDescent="0.2">
      <c r="E465" s="88"/>
      <c r="F465" s="88"/>
      <c r="G465" s="88"/>
    </row>
    <row r="466" spans="5:7" ht="15.75" customHeight="1" x14ac:dyDescent="0.2">
      <c r="E466" s="88"/>
      <c r="F466" s="88"/>
      <c r="G466" s="88"/>
    </row>
    <row r="467" spans="5:7" ht="15.75" customHeight="1" x14ac:dyDescent="0.2">
      <c r="E467" s="88"/>
      <c r="F467" s="88"/>
      <c r="G467" s="88"/>
    </row>
    <row r="468" spans="5:7" ht="15.75" customHeight="1" x14ac:dyDescent="0.2">
      <c r="E468" s="88"/>
      <c r="F468" s="88"/>
      <c r="G468" s="88"/>
    </row>
    <row r="469" spans="5:7" ht="15.75" customHeight="1" x14ac:dyDescent="0.2">
      <c r="E469" s="88"/>
      <c r="F469" s="88"/>
      <c r="G469" s="88"/>
    </row>
    <row r="470" spans="5:7" ht="15.75" customHeight="1" x14ac:dyDescent="0.2">
      <c r="E470" s="88"/>
      <c r="F470" s="88"/>
      <c r="G470" s="88"/>
    </row>
    <row r="471" spans="5:7" ht="15.75" customHeight="1" x14ac:dyDescent="0.2">
      <c r="E471" s="88"/>
      <c r="F471" s="88"/>
      <c r="G471" s="88"/>
    </row>
    <row r="472" spans="5:7" ht="15.75" customHeight="1" x14ac:dyDescent="0.2">
      <c r="E472" s="88"/>
      <c r="F472" s="88"/>
      <c r="G472" s="88"/>
    </row>
    <row r="473" spans="5:7" ht="15.75" customHeight="1" x14ac:dyDescent="0.2">
      <c r="E473" s="88"/>
      <c r="F473" s="88"/>
      <c r="G473" s="88"/>
    </row>
    <row r="474" spans="5:7" ht="15.75" customHeight="1" x14ac:dyDescent="0.2">
      <c r="E474" s="88"/>
      <c r="F474" s="88"/>
      <c r="G474" s="88"/>
    </row>
    <row r="475" spans="5:7" ht="15.75" customHeight="1" x14ac:dyDescent="0.2">
      <c r="E475" s="88"/>
      <c r="F475" s="88"/>
      <c r="G475" s="88"/>
    </row>
    <row r="476" spans="5:7" ht="15.75" customHeight="1" x14ac:dyDescent="0.2">
      <c r="E476" s="88"/>
      <c r="F476" s="88"/>
      <c r="G476" s="88"/>
    </row>
    <row r="477" spans="5:7" ht="15.75" customHeight="1" x14ac:dyDescent="0.2">
      <c r="E477" s="88"/>
      <c r="F477" s="88"/>
      <c r="G477" s="88"/>
    </row>
    <row r="478" spans="5:7" ht="15.75" customHeight="1" x14ac:dyDescent="0.2">
      <c r="E478" s="88"/>
      <c r="F478" s="88"/>
      <c r="G478" s="88"/>
    </row>
    <row r="479" spans="5:7" ht="15.75" customHeight="1" x14ac:dyDescent="0.2">
      <c r="E479" s="88"/>
      <c r="F479" s="88"/>
      <c r="G479" s="88"/>
    </row>
    <row r="480" spans="5:7" ht="15.75" customHeight="1" x14ac:dyDescent="0.2">
      <c r="E480" s="88"/>
      <c r="F480" s="88"/>
      <c r="G480" s="88"/>
    </row>
    <row r="481" spans="5:7" ht="15.75" customHeight="1" x14ac:dyDescent="0.2">
      <c r="E481" s="88"/>
      <c r="F481" s="88"/>
      <c r="G481" s="88"/>
    </row>
    <row r="482" spans="5:7" ht="15.75" customHeight="1" x14ac:dyDescent="0.2">
      <c r="E482" s="88"/>
      <c r="F482" s="88"/>
      <c r="G482" s="88"/>
    </row>
    <row r="483" spans="5:7" ht="15.75" customHeight="1" x14ac:dyDescent="0.2">
      <c r="E483" s="88"/>
      <c r="F483" s="88"/>
      <c r="G483" s="88"/>
    </row>
    <row r="484" spans="5:7" ht="15.75" customHeight="1" x14ac:dyDescent="0.2">
      <c r="E484" s="88"/>
      <c r="F484" s="88"/>
      <c r="G484" s="88"/>
    </row>
    <row r="485" spans="5:7" ht="15.75" customHeight="1" x14ac:dyDescent="0.2">
      <c r="E485" s="88"/>
      <c r="F485" s="88"/>
      <c r="G485" s="88"/>
    </row>
    <row r="486" spans="5:7" ht="15.75" customHeight="1" x14ac:dyDescent="0.2">
      <c r="E486" s="88"/>
      <c r="F486" s="88"/>
      <c r="G486" s="88"/>
    </row>
    <row r="487" spans="5:7" ht="15.75" customHeight="1" x14ac:dyDescent="0.2">
      <c r="E487" s="88"/>
      <c r="F487" s="88"/>
      <c r="G487" s="88"/>
    </row>
    <row r="488" spans="5:7" ht="15.75" customHeight="1" x14ac:dyDescent="0.2">
      <c r="E488" s="88"/>
      <c r="F488" s="88"/>
      <c r="G488" s="88"/>
    </row>
    <row r="489" spans="5:7" ht="15.75" customHeight="1" x14ac:dyDescent="0.2">
      <c r="E489" s="88"/>
      <c r="F489" s="88"/>
      <c r="G489" s="88"/>
    </row>
    <row r="490" spans="5:7" ht="15.75" customHeight="1" x14ac:dyDescent="0.2">
      <c r="E490" s="88"/>
      <c r="F490" s="88"/>
      <c r="G490" s="88"/>
    </row>
    <row r="491" spans="5:7" ht="15.75" customHeight="1" x14ac:dyDescent="0.2">
      <c r="E491" s="88"/>
      <c r="F491" s="88"/>
      <c r="G491" s="88"/>
    </row>
    <row r="492" spans="5:7" ht="15.75" customHeight="1" x14ac:dyDescent="0.2">
      <c r="E492" s="88"/>
      <c r="F492" s="88"/>
      <c r="G492" s="88"/>
    </row>
    <row r="493" spans="5:7" ht="15.75" customHeight="1" x14ac:dyDescent="0.2">
      <c r="E493" s="88"/>
      <c r="F493" s="88"/>
      <c r="G493" s="88"/>
    </row>
    <row r="494" spans="5:7" ht="15.75" customHeight="1" x14ac:dyDescent="0.2">
      <c r="E494" s="88"/>
      <c r="F494" s="88"/>
      <c r="G494" s="88"/>
    </row>
    <row r="495" spans="5:7" ht="15.75" customHeight="1" x14ac:dyDescent="0.2">
      <c r="E495" s="88"/>
      <c r="F495" s="88"/>
      <c r="G495" s="88"/>
    </row>
    <row r="496" spans="5:7" ht="15.75" customHeight="1" x14ac:dyDescent="0.2">
      <c r="E496" s="88"/>
      <c r="F496" s="88"/>
      <c r="G496" s="88"/>
    </row>
    <row r="497" spans="5:7" ht="15.75" customHeight="1" x14ac:dyDescent="0.2">
      <c r="E497" s="88"/>
      <c r="F497" s="88"/>
      <c r="G497" s="88"/>
    </row>
    <row r="498" spans="5:7" ht="15.75" customHeight="1" x14ac:dyDescent="0.2">
      <c r="E498" s="88"/>
      <c r="F498" s="88"/>
      <c r="G498" s="88"/>
    </row>
    <row r="499" spans="5:7" ht="15.75" customHeight="1" x14ac:dyDescent="0.2">
      <c r="E499" s="88"/>
      <c r="F499" s="88"/>
      <c r="G499" s="88"/>
    </row>
    <row r="500" spans="5:7" ht="15.75" customHeight="1" x14ac:dyDescent="0.2">
      <c r="E500" s="88"/>
      <c r="F500" s="88"/>
      <c r="G500" s="88"/>
    </row>
    <row r="501" spans="5:7" ht="15.75" customHeight="1" x14ac:dyDescent="0.2">
      <c r="E501" s="88"/>
      <c r="F501" s="88"/>
      <c r="G501" s="88"/>
    </row>
    <row r="502" spans="5:7" ht="15.75" customHeight="1" x14ac:dyDescent="0.2">
      <c r="E502" s="88"/>
      <c r="F502" s="88"/>
      <c r="G502" s="88"/>
    </row>
    <row r="503" spans="5:7" ht="15.75" customHeight="1" x14ac:dyDescent="0.2">
      <c r="E503" s="88"/>
      <c r="F503" s="88"/>
      <c r="G503" s="88"/>
    </row>
    <row r="504" spans="5:7" ht="15.75" customHeight="1" x14ac:dyDescent="0.2">
      <c r="E504" s="88"/>
      <c r="F504" s="88"/>
      <c r="G504" s="88"/>
    </row>
    <row r="505" spans="5:7" ht="15.75" customHeight="1" x14ac:dyDescent="0.2">
      <c r="E505" s="88"/>
      <c r="F505" s="88"/>
      <c r="G505" s="88"/>
    </row>
    <row r="506" spans="5:7" ht="15.75" customHeight="1" x14ac:dyDescent="0.2">
      <c r="E506" s="88"/>
      <c r="F506" s="88"/>
      <c r="G506" s="88"/>
    </row>
    <row r="507" spans="5:7" ht="15.75" customHeight="1" x14ac:dyDescent="0.2">
      <c r="E507" s="88"/>
      <c r="F507" s="88"/>
      <c r="G507" s="88"/>
    </row>
    <row r="508" spans="5:7" ht="15.75" customHeight="1" x14ac:dyDescent="0.2">
      <c r="E508" s="88"/>
      <c r="F508" s="88"/>
      <c r="G508" s="88"/>
    </row>
    <row r="509" spans="5:7" ht="15.75" customHeight="1" x14ac:dyDescent="0.2">
      <c r="E509" s="88"/>
      <c r="F509" s="88"/>
      <c r="G509" s="88"/>
    </row>
    <row r="510" spans="5:7" ht="15.75" customHeight="1" x14ac:dyDescent="0.2">
      <c r="E510" s="88"/>
      <c r="F510" s="88"/>
      <c r="G510" s="88"/>
    </row>
    <row r="511" spans="5:7" ht="15.75" customHeight="1" x14ac:dyDescent="0.2">
      <c r="E511" s="88"/>
      <c r="F511" s="88"/>
      <c r="G511" s="88"/>
    </row>
    <row r="512" spans="5:7" ht="15.75" customHeight="1" x14ac:dyDescent="0.2">
      <c r="E512" s="88"/>
      <c r="F512" s="88"/>
      <c r="G512" s="88"/>
    </row>
    <row r="513" spans="5:7" ht="15.75" customHeight="1" x14ac:dyDescent="0.2">
      <c r="E513" s="88"/>
      <c r="F513" s="88"/>
      <c r="G513" s="88"/>
    </row>
    <row r="514" spans="5:7" ht="15.75" customHeight="1" x14ac:dyDescent="0.2">
      <c r="E514" s="88"/>
      <c r="F514" s="88"/>
      <c r="G514" s="88"/>
    </row>
    <row r="515" spans="5:7" ht="15.75" customHeight="1" x14ac:dyDescent="0.2">
      <c r="E515" s="88"/>
      <c r="F515" s="88"/>
      <c r="G515" s="88"/>
    </row>
    <row r="516" spans="5:7" ht="15.75" customHeight="1" x14ac:dyDescent="0.2">
      <c r="E516" s="88"/>
      <c r="F516" s="88"/>
      <c r="G516" s="88"/>
    </row>
    <row r="517" spans="5:7" ht="15.75" customHeight="1" x14ac:dyDescent="0.2">
      <c r="E517" s="88"/>
      <c r="F517" s="88"/>
      <c r="G517" s="88"/>
    </row>
    <row r="518" spans="5:7" ht="15.75" customHeight="1" x14ac:dyDescent="0.2">
      <c r="E518" s="88"/>
      <c r="F518" s="88"/>
      <c r="G518" s="88"/>
    </row>
    <row r="519" spans="5:7" ht="15.75" customHeight="1" x14ac:dyDescent="0.2">
      <c r="E519" s="88"/>
      <c r="F519" s="88"/>
      <c r="G519" s="88"/>
    </row>
    <row r="520" spans="5:7" ht="15.75" customHeight="1" x14ac:dyDescent="0.2">
      <c r="E520" s="88"/>
      <c r="F520" s="88"/>
      <c r="G520" s="88"/>
    </row>
    <row r="521" spans="5:7" ht="15.75" customHeight="1" x14ac:dyDescent="0.2">
      <c r="E521" s="88"/>
      <c r="F521" s="88"/>
      <c r="G521" s="88"/>
    </row>
    <row r="522" spans="5:7" ht="15.75" customHeight="1" x14ac:dyDescent="0.2">
      <c r="E522" s="88"/>
      <c r="F522" s="88"/>
      <c r="G522" s="88"/>
    </row>
    <row r="523" spans="5:7" ht="15.75" customHeight="1" x14ac:dyDescent="0.2">
      <c r="E523" s="88"/>
      <c r="F523" s="88"/>
      <c r="G523" s="88"/>
    </row>
    <row r="524" spans="5:7" ht="15.75" customHeight="1" x14ac:dyDescent="0.2">
      <c r="E524" s="88"/>
      <c r="F524" s="88"/>
      <c r="G524" s="88"/>
    </row>
    <row r="525" spans="5:7" ht="15.75" customHeight="1" x14ac:dyDescent="0.2">
      <c r="E525" s="88"/>
      <c r="F525" s="88"/>
      <c r="G525" s="88"/>
    </row>
    <row r="526" spans="5:7" ht="15.75" customHeight="1" x14ac:dyDescent="0.2">
      <c r="E526" s="88"/>
      <c r="F526" s="88"/>
      <c r="G526" s="88"/>
    </row>
    <row r="527" spans="5:7" ht="15.75" customHeight="1" x14ac:dyDescent="0.2">
      <c r="E527" s="88"/>
      <c r="F527" s="88"/>
      <c r="G527" s="88"/>
    </row>
    <row r="528" spans="5:7" ht="15.75" customHeight="1" x14ac:dyDescent="0.2">
      <c r="E528" s="88"/>
      <c r="F528" s="88"/>
      <c r="G528" s="88"/>
    </row>
    <row r="529" spans="5:7" ht="15.75" customHeight="1" x14ac:dyDescent="0.2">
      <c r="E529" s="88"/>
      <c r="F529" s="88"/>
      <c r="G529" s="88"/>
    </row>
    <row r="530" spans="5:7" ht="15.75" customHeight="1" x14ac:dyDescent="0.2">
      <c r="E530" s="88"/>
      <c r="F530" s="88"/>
      <c r="G530" s="88"/>
    </row>
    <row r="531" spans="5:7" ht="15.75" customHeight="1" x14ac:dyDescent="0.2">
      <c r="E531" s="88"/>
      <c r="F531" s="88"/>
      <c r="G531" s="88"/>
    </row>
    <row r="532" spans="5:7" ht="15.75" customHeight="1" x14ac:dyDescent="0.2">
      <c r="E532" s="88"/>
      <c r="F532" s="88"/>
      <c r="G532" s="88"/>
    </row>
    <row r="533" spans="5:7" ht="15.75" customHeight="1" x14ac:dyDescent="0.2">
      <c r="E533" s="88"/>
      <c r="F533" s="88"/>
      <c r="G533" s="88"/>
    </row>
    <row r="534" spans="5:7" ht="15.75" customHeight="1" x14ac:dyDescent="0.2">
      <c r="E534" s="88"/>
      <c r="F534" s="88"/>
      <c r="G534" s="88"/>
    </row>
    <row r="535" spans="5:7" ht="15.75" customHeight="1" x14ac:dyDescent="0.2">
      <c r="E535" s="88"/>
      <c r="F535" s="88"/>
      <c r="G535" s="88"/>
    </row>
    <row r="536" spans="5:7" ht="15.75" customHeight="1" x14ac:dyDescent="0.2">
      <c r="E536" s="88"/>
      <c r="F536" s="88"/>
      <c r="G536" s="88"/>
    </row>
    <row r="537" spans="5:7" ht="15.75" customHeight="1" x14ac:dyDescent="0.2">
      <c r="E537" s="88"/>
      <c r="F537" s="88"/>
      <c r="G537" s="88"/>
    </row>
    <row r="538" spans="5:7" ht="15.75" customHeight="1" x14ac:dyDescent="0.2">
      <c r="E538" s="88"/>
      <c r="F538" s="88"/>
      <c r="G538" s="88"/>
    </row>
    <row r="539" spans="5:7" ht="15.75" customHeight="1" x14ac:dyDescent="0.2">
      <c r="E539" s="88"/>
      <c r="F539" s="88"/>
      <c r="G539" s="88"/>
    </row>
    <row r="540" spans="5:7" ht="15.75" customHeight="1" x14ac:dyDescent="0.2">
      <c r="E540" s="88"/>
      <c r="F540" s="88"/>
      <c r="G540" s="88"/>
    </row>
    <row r="541" spans="5:7" ht="15.75" customHeight="1" x14ac:dyDescent="0.2">
      <c r="E541" s="88"/>
      <c r="F541" s="88"/>
      <c r="G541" s="88"/>
    </row>
    <row r="542" spans="5:7" ht="15.75" customHeight="1" x14ac:dyDescent="0.2">
      <c r="E542" s="88"/>
      <c r="F542" s="88"/>
      <c r="G542" s="88"/>
    </row>
    <row r="543" spans="5:7" ht="15.75" customHeight="1" x14ac:dyDescent="0.2">
      <c r="E543" s="88"/>
      <c r="F543" s="88"/>
      <c r="G543" s="88"/>
    </row>
    <row r="544" spans="5:7" ht="15.75" customHeight="1" x14ac:dyDescent="0.2">
      <c r="E544" s="88"/>
      <c r="F544" s="88"/>
      <c r="G544" s="88"/>
    </row>
    <row r="545" spans="5:7" ht="15.75" customHeight="1" x14ac:dyDescent="0.2">
      <c r="E545" s="88"/>
      <c r="F545" s="88"/>
      <c r="G545" s="88"/>
    </row>
    <row r="546" spans="5:7" ht="15.75" customHeight="1" x14ac:dyDescent="0.2">
      <c r="E546" s="88"/>
      <c r="F546" s="88"/>
      <c r="G546" s="88"/>
    </row>
    <row r="547" spans="5:7" ht="15.75" customHeight="1" x14ac:dyDescent="0.2">
      <c r="E547" s="88"/>
      <c r="F547" s="88"/>
      <c r="G547" s="88"/>
    </row>
    <row r="548" spans="5:7" ht="15.75" customHeight="1" x14ac:dyDescent="0.2">
      <c r="E548" s="88"/>
      <c r="F548" s="88"/>
      <c r="G548" s="88"/>
    </row>
    <row r="549" spans="5:7" ht="15.75" customHeight="1" x14ac:dyDescent="0.2">
      <c r="E549" s="88"/>
      <c r="F549" s="88"/>
      <c r="G549" s="88"/>
    </row>
    <row r="550" spans="5:7" ht="15.75" customHeight="1" x14ac:dyDescent="0.2">
      <c r="E550" s="88"/>
      <c r="F550" s="88"/>
      <c r="G550" s="88"/>
    </row>
    <row r="551" spans="5:7" ht="15.75" customHeight="1" x14ac:dyDescent="0.2">
      <c r="E551" s="88"/>
      <c r="F551" s="88"/>
      <c r="G551" s="88"/>
    </row>
    <row r="552" spans="5:7" ht="15.75" customHeight="1" x14ac:dyDescent="0.2">
      <c r="E552" s="88"/>
      <c r="F552" s="88"/>
      <c r="G552" s="88"/>
    </row>
    <row r="553" spans="5:7" ht="15.75" customHeight="1" x14ac:dyDescent="0.2">
      <c r="E553" s="88"/>
      <c r="F553" s="88"/>
      <c r="G553" s="88"/>
    </row>
    <row r="554" spans="5:7" ht="15.75" customHeight="1" x14ac:dyDescent="0.2">
      <c r="E554" s="88"/>
      <c r="F554" s="88"/>
      <c r="G554" s="88"/>
    </row>
    <row r="555" spans="5:7" ht="15.75" customHeight="1" x14ac:dyDescent="0.2">
      <c r="E555" s="88"/>
      <c r="F555" s="88"/>
      <c r="G555" s="88"/>
    </row>
    <row r="556" spans="5:7" ht="15.75" customHeight="1" x14ac:dyDescent="0.2">
      <c r="E556" s="88"/>
      <c r="F556" s="88"/>
      <c r="G556" s="88"/>
    </row>
    <row r="557" spans="5:7" ht="15.75" customHeight="1" x14ac:dyDescent="0.2">
      <c r="E557" s="88"/>
      <c r="F557" s="88"/>
      <c r="G557" s="88"/>
    </row>
    <row r="558" spans="5:7" ht="15.75" customHeight="1" x14ac:dyDescent="0.2">
      <c r="E558" s="88"/>
      <c r="F558" s="88"/>
      <c r="G558" s="88"/>
    </row>
    <row r="559" spans="5:7" ht="15.75" customHeight="1" x14ac:dyDescent="0.2">
      <c r="E559" s="88"/>
      <c r="F559" s="88"/>
      <c r="G559" s="88"/>
    </row>
    <row r="560" spans="5:7" ht="15.75" customHeight="1" x14ac:dyDescent="0.2">
      <c r="E560" s="88"/>
      <c r="F560" s="88"/>
      <c r="G560" s="88"/>
    </row>
    <row r="561" spans="5:7" ht="15.75" customHeight="1" x14ac:dyDescent="0.2">
      <c r="E561" s="88"/>
      <c r="F561" s="88"/>
      <c r="G561" s="88"/>
    </row>
    <row r="562" spans="5:7" ht="15.75" customHeight="1" x14ac:dyDescent="0.2">
      <c r="E562" s="88"/>
      <c r="F562" s="88"/>
      <c r="G562" s="88"/>
    </row>
    <row r="563" spans="5:7" ht="15.75" customHeight="1" x14ac:dyDescent="0.2">
      <c r="E563" s="88"/>
      <c r="F563" s="88"/>
      <c r="G563" s="88"/>
    </row>
    <row r="564" spans="5:7" ht="15.75" customHeight="1" x14ac:dyDescent="0.2">
      <c r="E564" s="88"/>
      <c r="F564" s="88"/>
      <c r="G564" s="88"/>
    </row>
    <row r="565" spans="5:7" ht="15.75" customHeight="1" x14ac:dyDescent="0.2">
      <c r="E565" s="88"/>
      <c r="F565" s="88"/>
      <c r="G565" s="88"/>
    </row>
    <row r="566" spans="5:7" ht="15.75" customHeight="1" x14ac:dyDescent="0.2">
      <c r="E566" s="88"/>
      <c r="F566" s="88"/>
      <c r="G566" s="88"/>
    </row>
    <row r="567" spans="5:7" ht="15.75" customHeight="1" x14ac:dyDescent="0.2">
      <c r="E567" s="88"/>
      <c r="F567" s="88"/>
      <c r="G567" s="88"/>
    </row>
    <row r="568" spans="5:7" ht="15.75" customHeight="1" x14ac:dyDescent="0.2">
      <c r="E568" s="88"/>
      <c r="F568" s="88"/>
      <c r="G568" s="88"/>
    </row>
    <row r="569" spans="5:7" ht="15.75" customHeight="1" x14ac:dyDescent="0.2">
      <c r="E569" s="88"/>
      <c r="F569" s="88"/>
      <c r="G569" s="88"/>
    </row>
    <row r="570" spans="5:7" ht="15.75" customHeight="1" x14ac:dyDescent="0.2">
      <c r="E570" s="88"/>
      <c r="F570" s="88"/>
      <c r="G570" s="88"/>
    </row>
    <row r="571" spans="5:7" ht="15.75" customHeight="1" x14ac:dyDescent="0.2">
      <c r="E571" s="88"/>
      <c r="F571" s="88"/>
      <c r="G571" s="88"/>
    </row>
    <row r="572" spans="5:7" ht="15.75" customHeight="1" x14ac:dyDescent="0.2">
      <c r="E572" s="88"/>
      <c r="F572" s="88"/>
      <c r="G572" s="88"/>
    </row>
    <row r="573" spans="5:7" ht="15.75" customHeight="1" x14ac:dyDescent="0.2">
      <c r="E573" s="88"/>
      <c r="F573" s="88"/>
      <c r="G573" s="88"/>
    </row>
    <row r="574" spans="5:7" ht="15.75" customHeight="1" x14ac:dyDescent="0.2">
      <c r="E574" s="88"/>
      <c r="F574" s="88"/>
      <c r="G574" s="88"/>
    </row>
    <row r="575" spans="5:7" ht="15.75" customHeight="1" x14ac:dyDescent="0.2">
      <c r="E575" s="88"/>
      <c r="F575" s="88"/>
      <c r="G575" s="88"/>
    </row>
    <row r="576" spans="5:7" ht="15.75" customHeight="1" x14ac:dyDescent="0.2">
      <c r="E576" s="88"/>
      <c r="F576" s="88"/>
      <c r="G576" s="88"/>
    </row>
    <row r="577" spans="5:7" ht="15.75" customHeight="1" x14ac:dyDescent="0.2">
      <c r="E577" s="88"/>
      <c r="F577" s="88"/>
      <c r="G577" s="88"/>
    </row>
    <row r="578" spans="5:7" ht="15.75" customHeight="1" x14ac:dyDescent="0.2">
      <c r="E578" s="88"/>
      <c r="F578" s="88"/>
      <c r="G578" s="88"/>
    </row>
    <row r="579" spans="5:7" ht="15.75" customHeight="1" x14ac:dyDescent="0.2">
      <c r="E579" s="88"/>
      <c r="F579" s="88"/>
      <c r="G579" s="88"/>
    </row>
    <row r="580" spans="5:7" ht="15.75" customHeight="1" x14ac:dyDescent="0.2">
      <c r="E580" s="88"/>
      <c r="F580" s="88"/>
      <c r="G580" s="88"/>
    </row>
    <row r="581" spans="5:7" ht="15.75" customHeight="1" x14ac:dyDescent="0.2">
      <c r="E581" s="88"/>
      <c r="F581" s="88"/>
      <c r="G581" s="88"/>
    </row>
    <row r="582" spans="5:7" ht="15.75" customHeight="1" x14ac:dyDescent="0.2">
      <c r="E582" s="88"/>
      <c r="F582" s="88"/>
      <c r="G582" s="88"/>
    </row>
    <row r="583" spans="5:7" ht="15.75" customHeight="1" x14ac:dyDescent="0.2">
      <c r="E583" s="88"/>
      <c r="F583" s="88"/>
      <c r="G583" s="88"/>
    </row>
    <row r="584" spans="5:7" ht="15.75" customHeight="1" x14ac:dyDescent="0.2">
      <c r="E584" s="88"/>
      <c r="F584" s="88"/>
      <c r="G584" s="88"/>
    </row>
    <row r="585" spans="5:7" ht="15.75" customHeight="1" x14ac:dyDescent="0.2">
      <c r="E585" s="88"/>
      <c r="F585" s="88"/>
      <c r="G585" s="88"/>
    </row>
    <row r="586" spans="5:7" ht="15.75" customHeight="1" x14ac:dyDescent="0.2">
      <c r="E586" s="88"/>
      <c r="F586" s="88"/>
      <c r="G586" s="88"/>
    </row>
    <row r="587" spans="5:7" ht="15.75" customHeight="1" x14ac:dyDescent="0.2">
      <c r="E587" s="88"/>
      <c r="F587" s="88"/>
      <c r="G587" s="88"/>
    </row>
    <row r="588" spans="5:7" ht="15.75" customHeight="1" x14ac:dyDescent="0.2">
      <c r="E588" s="88"/>
      <c r="F588" s="88"/>
      <c r="G588" s="88"/>
    </row>
    <row r="589" spans="5:7" ht="15.75" customHeight="1" x14ac:dyDescent="0.2">
      <c r="E589" s="88"/>
      <c r="F589" s="88"/>
      <c r="G589" s="88"/>
    </row>
    <row r="590" spans="5:7" ht="15.75" customHeight="1" x14ac:dyDescent="0.2">
      <c r="E590" s="88"/>
      <c r="F590" s="88"/>
      <c r="G590" s="88"/>
    </row>
    <row r="591" spans="5:7" ht="15.75" customHeight="1" x14ac:dyDescent="0.2">
      <c r="E591" s="88"/>
      <c r="F591" s="88"/>
      <c r="G591" s="88"/>
    </row>
    <row r="592" spans="5:7" ht="15.75" customHeight="1" x14ac:dyDescent="0.2">
      <c r="E592" s="88"/>
      <c r="F592" s="88"/>
      <c r="G592" s="88"/>
    </row>
    <row r="593" spans="5:7" ht="15.75" customHeight="1" x14ac:dyDescent="0.2">
      <c r="E593" s="88"/>
      <c r="F593" s="88"/>
      <c r="G593" s="88"/>
    </row>
    <row r="594" spans="5:7" ht="15.75" customHeight="1" x14ac:dyDescent="0.2">
      <c r="E594" s="88"/>
      <c r="F594" s="88"/>
      <c r="G594" s="88"/>
    </row>
    <row r="595" spans="5:7" ht="15.75" customHeight="1" x14ac:dyDescent="0.2">
      <c r="E595" s="88"/>
      <c r="F595" s="88"/>
      <c r="G595" s="88"/>
    </row>
    <row r="596" spans="5:7" ht="15.75" customHeight="1" x14ac:dyDescent="0.2">
      <c r="E596" s="88"/>
      <c r="F596" s="88"/>
      <c r="G596" s="88"/>
    </row>
    <row r="597" spans="5:7" ht="15.75" customHeight="1" x14ac:dyDescent="0.2">
      <c r="E597" s="88"/>
      <c r="F597" s="88"/>
      <c r="G597" s="88"/>
    </row>
    <row r="598" spans="5:7" ht="15.75" customHeight="1" x14ac:dyDescent="0.2">
      <c r="E598" s="88"/>
      <c r="F598" s="88"/>
      <c r="G598" s="88"/>
    </row>
    <row r="599" spans="5:7" ht="15.75" customHeight="1" x14ac:dyDescent="0.2">
      <c r="E599" s="88"/>
      <c r="F599" s="88"/>
      <c r="G599" s="88"/>
    </row>
    <row r="600" spans="5:7" ht="15.75" customHeight="1" x14ac:dyDescent="0.2">
      <c r="E600" s="88"/>
      <c r="F600" s="88"/>
      <c r="G600" s="88"/>
    </row>
    <row r="601" spans="5:7" ht="15.75" customHeight="1" x14ac:dyDescent="0.2">
      <c r="E601" s="88"/>
      <c r="F601" s="88"/>
      <c r="G601" s="88"/>
    </row>
    <row r="602" spans="5:7" ht="15.75" customHeight="1" x14ac:dyDescent="0.2">
      <c r="E602" s="88"/>
      <c r="F602" s="88"/>
      <c r="G602" s="88"/>
    </row>
    <row r="603" spans="5:7" ht="15.75" customHeight="1" x14ac:dyDescent="0.2">
      <c r="E603" s="88"/>
      <c r="F603" s="88"/>
      <c r="G603" s="88"/>
    </row>
    <row r="604" spans="5:7" ht="15.75" customHeight="1" x14ac:dyDescent="0.2">
      <c r="E604" s="88"/>
      <c r="F604" s="88"/>
      <c r="G604" s="88"/>
    </row>
    <row r="605" spans="5:7" ht="15.75" customHeight="1" x14ac:dyDescent="0.2">
      <c r="E605" s="88"/>
      <c r="F605" s="88"/>
      <c r="G605" s="88"/>
    </row>
    <row r="606" spans="5:7" ht="15.75" customHeight="1" x14ac:dyDescent="0.2">
      <c r="E606" s="88"/>
      <c r="F606" s="88"/>
      <c r="G606" s="88"/>
    </row>
    <row r="607" spans="5:7" ht="15.75" customHeight="1" x14ac:dyDescent="0.2">
      <c r="E607" s="88"/>
      <c r="F607" s="88"/>
      <c r="G607" s="88"/>
    </row>
    <row r="608" spans="5:7" ht="15.75" customHeight="1" x14ac:dyDescent="0.2">
      <c r="E608" s="88"/>
      <c r="F608" s="88"/>
      <c r="G608" s="88"/>
    </row>
    <row r="609" spans="5:7" ht="15.75" customHeight="1" x14ac:dyDescent="0.2">
      <c r="E609" s="88"/>
      <c r="F609" s="88"/>
      <c r="G609" s="88"/>
    </row>
    <row r="610" spans="5:7" ht="15.75" customHeight="1" x14ac:dyDescent="0.2">
      <c r="E610" s="88"/>
      <c r="F610" s="88"/>
      <c r="G610" s="88"/>
    </row>
    <row r="611" spans="5:7" ht="15.75" customHeight="1" x14ac:dyDescent="0.2">
      <c r="E611" s="88"/>
      <c r="F611" s="88"/>
      <c r="G611" s="88"/>
    </row>
    <row r="612" spans="5:7" ht="15.75" customHeight="1" x14ac:dyDescent="0.2">
      <c r="E612" s="88"/>
      <c r="F612" s="88"/>
      <c r="G612" s="88"/>
    </row>
    <row r="613" spans="5:7" ht="15.75" customHeight="1" x14ac:dyDescent="0.2">
      <c r="E613" s="88"/>
      <c r="F613" s="88"/>
      <c r="G613" s="88"/>
    </row>
    <row r="614" spans="5:7" ht="15.75" customHeight="1" x14ac:dyDescent="0.2">
      <c r="E614" s="88"/>
      <c r="F614" s="88"/>
      <c r="G614" s="88"/>
    </row>
    <row r="615" spans="5:7" ht="15.75" customHeight="1" x14ac:dyDescent="0.2">
      <c r="E615" s="88"/>
      <c r="F615" s="88"/>
      <c r="G615" s="88"/>
    </row>
    <row r="616" spans="5:7" ht="15.75" customHeight="1" x14ac:dyDescent="0.2">
      <c r="E616" s="88"/>
      <c r="F616" s="88"/>
      <c r="G616" s="88"/>
    </row>
    <row r="617" spans="5:7" ht="15.75" customHeight="1" x14ac:dyDescent="0.2">
      <c r="E617" s="88"/>
      <c r="F617" s="88"/>
      <c r="G617" s="88"/>
    </row>
    <row r="618" spans="5:7" ht="15.75" customHeight="1" x14ac:dyDescent="0.2">
      <c r="E618" s="88"/>
      <c r="F618" s="88"/>
      <c r="G618" s="88"/>
    </row>
    <row r="619" spans="5:7" ht="15.75" customHeight="1" x14ac:dyDescent="0.2">
      <c r="E619" s="88"/>
      <c r="F619" s="88"/>
      <c r="G619" s="88"/>
    </row>
    <row r="620" spans="5:7" ht="15.75" customHeight="1" x14ac:dyDescent="0.2">
      <c r="E620" s="88"/>
      <c r="F620" s="88"/>
      <c r="G620" s="88"/>
    </row>
    <row r="621" spans="5:7" ht="15.75" customHeight="1" x14ac:dyDescent="0.2">
      <c r="E621" s="88"/>
      <c r="F621" s="88"/>
      <c r="G621" s="88"/>
    </row>
    <row r="622" spans="5:7" ht="15.75" customHeight="1" x14ac:dyDescent="0.2">
      <c r="E622" s="88"/>
      <c r="F622" s="88"/>
      <c r="G622" s="88"/>
    </row>
    <row r="623" spans="5:7" ht="15.75" customHeight="1" x14ac:dyDescent="0.2">
      <c r="E623" s="88"/>
      <c r="F623" s="88"/>
      <c r="G623" s="88"/>
    </row>
    <row r="624" spans="5:7" ht="15.75" customHeight="1" x14ac:dyDescent="0.2">
      <c r="E624" s="88"/>
      <c r="F624" s="88"/>
      <c r="G624" s="88"/>
    </row>
    <row r="625" spans="5:7" ht="15.75" customHeight="1" x14ac:dyDescent="0.2">
      <c r="E625" s="88"/>
      <c r="F625" s="88"/>
      <c r="G625" s="88"/>
    </row>
    <row r="626" spans="5:7" ht="15.75" customHeight="1" x14ac:dyDescent="0.2">
      <c r="E626" s="88"/>
      <c r="F626" s="88"/>
      <c r="G626" s="88"/>
    </row>
    <row r="627" spans="5:7" ht="15.75" customHeight="1" x14ac:dyDescent="0.2">
      <c r="E627" s="88"/>
      <c r="F627" s="88"/>
      <c r="G627" s="88"/>
    </row>
    <row r="628" spans="5:7" ht="15.75" customHeight="1" x14ac:dyDescent="0.2">
      <c r="E628" s="88"/>
      <c r="F628" s="88"/>
      <c r="G628" s="88"/>
    </row>
    <row r="629" spans="5:7" ht="15.75" customHeight="1" x14ac:dyDescent="0.2">
      <c r="E629" s="88"/>
      <c r="F629" s="88"/>
      <c r="G629" s="88"/>
    </row>
    <row r="630" spans="5:7" ht="15.75" customHeight="1" x14ac:dyDescent="0.2">
      <c r="E630" s="88"/>
      <c r="F630" s="88"/>
      <c r="G630" s="88"/>
    </row>
    <row r="631" spans="5:7" ht="15.75" customHeight="1" x14ac:dyDescent="0.2">
      <c r="E631" s="88"/>
      <c r="F631" s="88"/>
      <c r="G631" s="88"/>
    </row>
    <row r="632" spans="5:7" ht="15.75" customHeight="1" x14ac:dyDescent="0.2">
      <c r="E632" s="88"/>
      <c r="F632" s="88"/>
      <c r="G632" s="88"/>
    </row>
    <row r="633" spans="5:7" ht="15.75" customHeight="1" x14ac:dyDescent="0.2">
      <c r="E633" s="88"/>
      <c r="F633" s="88"/>
      <c r="G633" s="88"/>
    </row>
    <row r="634" spans="5:7" ht="15.75" customHeight="1" x14ac:dyDescent="0.2">
      <c r="E634" s="88"/>
      <c r="F634" s="88"/>
      <c r="G634" s="88"/>
    </row>
    <row r="635" spans="5:7" ht="15.75" customHeight="1" x14ac:dyDescent="0.2">
      <c r="E635" s="88"/>
      <c r="F635" s="88"/>
      <c r="G635" s="88"/>
    </row>
    <row r="636" spans="5:7" ht="15.75" customHeight="1" x14ac:dyDescent="0.2">
      <c r="E636" s="88"/>
      <c r="F636" s="88"/>
      <c r="G636" s="88"/>
    </row>
    <row r="637" spans="5:7" ht="15.75" customHeight="1" x14ac:dyDescent="0.2">
      <c r="E637" s="88"/>
      <c r="F637" s="88"/>
      <c r="G637" s="88"/>
    </row>
    <row r="638" spans="5:7" ht="15.75" customHeight="1" x14ac:dyDescent="0.2">
      <c r="E638" s="88"/>
      <c r="F638" s="88"/>
      <c r="G638" s="88"/>
    </row>
    <row r="639" spans="5:7" ht="15.75" customHeight="1" x14ac:dyDescent="0.2">
      <c r="E639" s="88"/>
      <c r="F639" s="88"/>
      <c r="G639" s="88"/>
    </row>
    <row r="640" spans="5:7" ht="15.75" customHeight="1" x14ac:dyDescent="0.2">
      <c r="E640" s="88"/>
      <c r="F640" s="88"/>
      <c r="G640" s="88"/>
    </row>
    <row r="641" spans="5:7" ht="15.75" customHeight="1" x14ac:dyDescent="0.2">
      <c r="E641" s="88"/>
      <c r="F641" s="88"/>
      <c r="G641" s="88"/>
    </row>
    <row r="642" spans="5:7" ht="15.75" customHeight="1" x14ac:dyDescent="0.2">
      <c r="E642" s="88"/>
      <c r="F642" s="88"/>
      <c r="G642" s="88"/>
    </row>
    <row r="643" spans="5:7" ht="15.75" customHeight="1" x14ac:dyDescent="0.2">
      <c r="E643" s="88"/>
      <c r="F643" s="88"/>
      <c r="G643" s="88"/>
    </row>
    <row r="644" spans="5:7" ht="15.75" customHeight="1" x14ac:dyDescent="0.2">
      <c r="E644" s="88"/>
      <c r="F644" s="88"/>
      <c r="G644" s="88"/>
    </row>
    <row r="645" spans="5:7" ht="15.75" customHeight="1" x14ac:dyDescent="0.2">
      <c r="E645" s="88"/>
      <c r="F645" s="88"/>
      <c r="G645" s="88"/>
    </row>
    <row r="646" spans="5:7" ht="15.75" customHeight="1" x14ac:dyDescent="0.2">
      <c r="E646" s="88"/>
      <c r="F646" s="88"/>
      <c r="G646" s="88"/>
    </row>
    <row r="647" spans="5:7" ht="15.75" customHeight="1" x14ac:dyDescent="0.2">
      <c r="E647" s="88"/>
      <c r="F647" s="88"/>
      <c r="G647" s="88"/>
    </row>
    <row r="648" spans="5:7" ht="15.75" customHeight="1" x14ac:dyDescent="0.2">
      <c r="E648" s="88"/>
      <c r="F648" s="88"/>
      <c r="G648" s="88"/>
    </row>
    <row r="649" spans="5:7" ht="15.75" customHeight="1" x14ac:dyDescent="0.2">
      <c r="E649" s="88"/>
      <c r="F649" s="88"/>
      <c r="G649" s="88"/>
    </row>
    <row r="650" spans="5:7" ht="15.75" customHeight="1" x14ac:dyDescent="0.2">
      <c r="E650" s="88"/>
      <c r="F650" s="88"/>
      <c r="G650" s="88"/>
    </row>
    <row r="651" spans="5:7" ht="15.75" customHeight="1" x14ac:dyDescent="0.2">
      <c r="E651" s="88"/>
      <c r="F651" s="88"/>
      <c r="G651" s="88"/>
    </row>
    <row r="652" spans="5:7" ht="15.75" customHeight="1" x14ac:dyDescent="0.2">
      <c r="E652" s="88"/>
      <c r="F652" s="88"/>
      <c r="G652" s="88"/>
    </row>
    <row r="653" spans="5:7" ht="15.75" customHeight="1" x14ac:dyDescent="0.2">
      <c r="E653" s="88"/>
      <c r="F653" s="88"/>
      <c r="G653" s="88"/>
    </row>
    <row r="654" spans="5:7" ht="15.75" customHeight="1" x14ac:dyDescent="0.2">
      <c r="E654" s="88"/>
      <c r="F654" s="88"/>
      <c r="G654" s="88"/>
    </row>
    <row r="655" spans="5:7" ht="15.75" customHeight="1" x14ac:dyDescent="0.2">
      <c r="E655" s="88"/>
      <c r="F655" s="88"/>
      <c r="G655" s="88"/>
    </row>
    <row r="656" spans="5:7" ht="15.75" customHeight="1" x14ac:dyDescent="0.2">
      <c r="E656" s="88"/>
      <c r="F656" s="88"/>
      <c r="G656" s="88"/>
    </row>
    <row r="657" spans="5:7" ht="15.75" customHeight="1" x14ac:dyDescent="0.2">
      <c r="E657" s="88"/>
      <c r="F657" s="88"/>
      <c r="G657" s="88"/>
    </row>
    <row r="658" spans="5:7" ht="15.75" customHeight="1" x14ac:dyDescent="0.2">
      <c r="E658" s="88"/>
      <c r="F658" s="88"/>
      <c r="G658" s="88"/>
    </row>
    <row r="659" spans="5:7" ht="15.75" customHeight="1" x14ac:dyDescent="0.2">
      <c r="E659" s="88"/>
      <c r="F659" s="88"/>
      <c r="G659" s="88"/>
    </row>
    <row r="660" spans="5:7" ht="15.75" customHeight="1" x14ac:dyDescent="0.2">
      <c r="E660" s="88"/>
      <c r="F660" s="88"/>
      <c r="G660" s="88"/>
    </row>
    <row r="661" spans="5:7" ht="15.75" customHeight="1" x14ac:dyDescent="0.2">
      <c r="E661" s="88"/>
      <c r="F661" s="88"/>
      <c r="G661" s="88"/>
    </row>
    <row r="662" spans="5:7" ht="15.75" customHeight="1" x14ac:dyDescent="0.2">
      <c r="E662" s="88"/>
      <c r="F662" s="88"/>
      <c r="G662" s="88"/>
    </row>
    <row r="663" spans="5:7" ht="15.75" customHeight="1" x14ac:dyDescent="0.2">
      <c r="E663" s="88"/>
      <c r="F663" s="88"/>
      <c r="G663" s="88"/>
    </row>
    <row r="664" spans="5:7" ht="15.75" customHeight="1" x14ac:dyDescent="0.2">
      <c r="E664" s="88"/>
      <c r="F664" s="88"/>
      <c r="G664" s="88"/>
    </row>
    <row r="665" spans="5:7" ht="15.75" customHeight="1" x14ac:dyDescent="0.2">
      <c r="E665" s="88"/>
      <c r="F665" s="88"/>
      <c r="G665" s="88"/>
    </row>
    <row r="666" spans="5:7" ht="15.75" customHeight="1" x14ac:dyDescent="0.2">
      <c r="E666" s="88"/>
      <c r="F666" s="88"/>
      <c r="G666" s="88"/>
    </row>
    <row r="667" spans="5:7" ht="15.75" customHeight="1" x14ac:dyDescent="0.2">
      <c r="E667" s="88"/>
      <c r="F667" s="88"/>
      <c r="G667" s="88"/>
    </row>
    <row r="668" spans="5:7" ht="15.75" customHeight="1" x14ac:dyDescent="0.2">
      <c r="E668" s="88"/>
      <c r="F668" s="88"/>
      <c r="G668" s="88"/>
    </row>
    <row r="669" spans="5:7" ht="15.75" customHeight="1" x14ac:dyDescent="0.2">
      <c r="E669" s="88"/>
      <c r="F669" s="88"/>
      <c r="G669" s="88"/>
    </row>
    <row r="670" spans="5:7" ht="15.75" customHeight="1" x14ac:dyDescent="0.2">
      <c r="E670" s="88"/>
      <c r="F670" s="88"/>
      <c r="G670" s="88"/>
    </row>
    <row r="671" spans="5:7" ht="15.75" customHeight="1" x14ac:dyDescent="0.2">
      <c r="E671" s="88"/>
      <c r="F671" s="88"/>
      <c r="G671" s="88"/>
    </row>
    <row r="672" spans="5:7" ht="15.75" customHeight="1" x14ac:dyDescent="0.2">
      <c r="E672" s="88"/>
      <c r="F672" s="88"/>
      <c r="G672" s="88"/>
    </row>
    <row r="673" spans="5:7" ht="15.75" customHeight="1" x14ac:dyDescent="0.2">
      <c r="E673" s="88"/>
      <c r="F673" s="88"/>
      <c r="G673" s="88"/>
    </row>
    <row r="674" spans="5:7" ht="15.75" customHeight="1" x14ac:dyDescent="0.2">
      <c r="E674" s="88"/>
      <c r="F674" s="88"/>
      <c r="G674" s="88"/>
    </row>
    <row r="675" spans="5:7" ht="15.75" customHeight="1" x14ac:dyDescent="0.2">
      <c r="E675" s="88"/>
      <c r="F675" s="88"/>
      <c r="G675" s="88"/>
    </row>
    <row r="676" spans="5:7" ht="15.75" customHeight="1" x14ac:dyDescent="0.2">
      <c r="E676" s="88"/>
      <c r="F676" s="88"/>
      <c r="G676" s="88"/>
    </row>
    <row r="677" spans="5:7" ht="15.75" customHeight="1" x14ac:dyDescent="0.2">
      <c r="E677" s="88"/>
      <c r="F677" s="88"/>
      <c r="G677" s="88"/>
    </row>
    <row r="678" spans="5:7" ht="15.75" customHeight="1" x14ac:dyDescent="0.2">
      <c r="E678" s="88"/>
      <c r="F678" s="88"/>
      <c r="G678" s="88"/>
    </row>
    <row r="679" spans="5:7" ht="15.75" customHeight="1" x14ac:dyDescent="0.2">
      <c r="E679" s="88"/>
      <c r="F679" s="88"/>
      <c r="G679" s="88"/>
    </row>
    <row r="680" spans="5:7" ht="15.75" customHeight="1" x14ac:dyDescent="0.2">
      <c r="E680" s="88"/>
      <c r="F680" s="88"/>
      <c r="G680" s="88"/>
    </row>
    <row r="681" spans="5:7" ht="15.75" customHeight="1" x14ac:dyDescent="0.2">
      <c r="E681" s="88"/>
      <c r="F681" s="88"/>
      <c r="G681" s="88"/>
    </row>
    <row r="682" spans="5:7" ht="15.75" customHeight="1" x14ac:dyDescent="0.2">
      <c r="E682" s="88"/>
      <c r="F682" s="88"/>
      <c r="G682" s="88"/>
    </row>
    <row r="683" spans="5:7" ht="15.75" customHeight="1" x14ac:dyDescent="0.2">
      <c r="E683" s="88"/>
      <c r="F683" s="88"/>
      <c r="G683" s="88"/>
    </row>
    <row r="684" spans="5:7" ht="15.75" customHeight="1" x14ac:dyDescent="0.2">
      <c r="E684" s="88"/>
      <c r="F684" s="88"/>
      <c r="G684" s="88"/>
    </row>
    <row r="685" spans="5:7" ht="15.75" customHeight="1" x14ac:dyDescent="0.2">
      <c r="E685" s="88"/>
      <c r="F685" s="88"/>
      <c r="G685" s="88"/>
    </row>
    <row r="686" spans="5:7" ht="15.75" customHeight="1" x14ac:dyDescent="0.2">
      <c r="E686" s="88"/>
      <c r="F686" s="88"/>
      <c r="G686" s="88"/>
    </row>
    <row r="687" spans="5:7" ht="15.75" customHeight="1" x14ac:dyDescent="0.2">
      <c r="E687" s="88"/>
      <c r="F687" s="88"/>
      <c r="G687" s="88"/>
    </row>
    <row r="688" spans="5:7" ht="15.75" customHeight="1" x14ac:dyDescent="0.2">
      <c r="E688" s="88"/>
      <c r="F688" s="88"/>
      <c r="G688" s="88"/>
    </row>
    <row r="689" spans="5:7" ht="15.75" customHeight="1" x14ac:dyDescent="0.2">
      <c r="E689" s="88"/>
      <c r="F689" s="88"/>
      <c r="G689" s="88"/>
    </row>
    <row r="690" spans="5:7" ht="15.75" customHeight="1" x14ac:dyDescent="0.2">
      <c r="E690" s="88"/>
      <c r="F690" s="88"/>
      <c r="G690" s="88"/>
    </row>
    <row r="691" spans="5:7" ht="15.75" customHeight="1" x14ac:dyDescent="0.2">
      <c r="E691" s="88"/>
      <c r="F691" s="88"/>
      <c r="G691" s="88"/>
    </row>
    <row r="692" spans="5:7" ht="15.75" customHeight="1" x14ac:dyDescent="0.2">
      <c r="E692" s="88"/>
      <c r="F692" s="88"/>
      <c r="G692" s="88"/>
    </row>
    <row r="693" spans="5:7" ht="15.75" customHeight="1" x14ac:dyDescent="0.2">
      <c r="E693" s="88"/>
      <c r="F693" s="88"/>
      <c r="G693" s="88"/>
    </row>
    <row r="694" spans="5:7" ht="15.75" customHeight="1" x14ac:dyDescent="0.2">
      <c r="E694" s="88"/>
      <c r="F694" s="88"/>
      <c r="G694" s="88"/>
    </row>
    <row r="695" spans="5:7" ht="15.75" customHeight="1" x14ac:dyDescent="0.2">
      <c r="E695" s="88"/>
      <c r="F695" s="88"/>
      <c r="G695" s="88"/>
    </row>
    <row r="696" spans="5:7" ht="15.75" customHeight="1" x14ac:dyDescent="0.2">
      <c r="E696" s="88"/>
      <c r="F696" s="88"/>
      <c r="G696" s="88"/>
    </row>
    <row r="697" spans="5:7" ht="15.75" customHeight="1" x14ac:dyDescent="0.2">
      <c r="E697" s="88"/>
      <c r="F697" s="88"/>
      <c r="G697" s="88"/>
    </row>
    <row r="698" spans="5:7" ht="15.75" customHeight="1" x14ac:dyDescent="0.2">
      <c r="E698" s="88"/>
      <c r="F698" s="88"/>
      <c r="G698" s="88"/>
    </row>
    <row r="699" spans="5:7" ht="15.75" customHeight="1" x14ac:dyDescent="0.2">
      <c r="E699" s="88"/>
      <c r="F699" s="88"/>
      <c r="G699" s="88"/>
    </row>
    <row r="700" spans="5:7" ht="15.75" customHeight="1" x14ac:dyDescent="0.2">
      <c r="E700" s="88"/>
      <c r="F700" s="88"/>
      <c r="G700" s="88"/>
    </row>
    <row r="701" spans="5:7" ht="15.75" customHeight="1" x14ac:dyDescent="0.2">
      <c r="E701" s="88"/>
      <c r="F701" s="88"/>
      <c r="G701" s="88"/>
    </row>
    <row r="702" spans="5:7" ht="15.75" customHeight="1" x14ac:dyDescent="0.2">
      <c r="E702" s="88"/>
      <c r="F702" s="88"/>
      <c r="G702" s="88"/>
    </row>
    <row r="703" spans="5:7" ht="15.75" customHeight="1" x14ac:dyDescent="0.2">
      <c r="E703" s="88"/>
      <c r="F703" s="88"/>
      <c r="G703" s="88"/>
    </row>
    <row r="704" spans="5:7" ht="15.75" customHeight="1" x14ac:dyDescent="0.2">
      <c r="E704" s="88"/>
      <c r="F704" s="88"/>
      <c r="G704" s="88"/>
    </row>
    <row r="705" spans="5:7" ht="15.75" customHeight="1" x14ac:dyDescent="0.2">
      <c r="E705" s="88"/>
      <c r="F705" s="88"/>
      <c r="G705" s="88"/>
    </row>
    <row r="706" spans="5:7" ht="15.75" customHeight="1" x14ac:dyDescent="0.2">
      <c r="E706" s="88"/>
      <c r="F706" s="88"/>
      <c r="G706" s="88"/>
    </row>
    <row r="707" spans="5:7" ht="15.75" customHeight="1" x14ac:dyDescent="0.2">
      <c r="E707" s="88"/>
      <c r="F707" s="88"/>
      <c r="G707" s="88"/>
    </row>
    <row r="708" spans="5:7" ht="15.75" customHeight="1" x14ac:dyDescent="0.2">
      <c r="E708" s="88"/>
      <c r="F708" s="88"/>
      <c r="G708" s="88"/>
    </row>
    <row r="709" spans="5:7" ht="15.75" customHeight="1" x14ac:dyDescent="0.2">
      <c r="E709" s="88"/>
      <c r="F709" s="88"/>
      <c r="G709" s="88"/>
    </row>
    <row r="710" spans="5:7" ht="15.75" customHeight="1" x14ac:dyDescent="0.2">
      <c r="E710" s="88"/>
      <c r="F710" s="88"/>
      <c r="G710" s="88"/>
    </row>
    <row r="711" spans="5:7" ht="15.75" customHeight="1" x14ac:dyDescent="0.2">
      <c r="E711" s="88"/>
      <c r="F711" s="88"/>
      <c r="G711" s="88"/>
    </row>
    <row r="712" spans="5:7" ht="15.75" customHeight="1" x14ac:dyDescent="0.2">
      <c r="E712" s="88"/>
      <c r="F712" s="88"/>
      <c r="G712" s="88"/>
    </row>
    <row r="713" spans="5:7" ht="15.75" customHeight="1" x14ac:dyDescent="0.2">
      <c r="E713" s="88"/>
      <c r="F713" s="88"/>
      <c r="G713" s="88"/>
    </row>
    <row r="714" spans="5:7" ht="15.75" customHeight="1" x14ac:dyDescent="0.2">
      <c r="E714" s="88"/>
      <c r="F714" s="88"/>
      <c r="G714" s="88"/>
    </row>
    <row r="715" spans="5:7" ht="15.75" customHeight="1" x14ac:dyDescent="0.2">
      <c r="E715" s="88"/>
      <c r="F715" s="88"/>
      <c r="G715" s="88"/>
    </row>
    <row r="716" spans="5:7" ht="15.75" customHeight="1" x14ac:dyDescent="0.2">
      <c r="E716" s="88"/>
      <c r="F716" s="88"/>
      <c r="G716" s="88"/>
    </row>
    <row r="717" spans="5:7" ht="15.75" customHeight="1" x14ac:dyDescent="0.2">
      <c r="E717" s="88"/>
      <c r="F717" s="88"/>
      <c r="G717" s="88"/>
    </row>
    <row r="718" spans="5:7" ht="15.75" customHeight="1" x14ac:dyDescent="0.2">
      <c r="E718" s="88"/>
      <c r="F718" s="88"/>
      <c r="G718" s="88"/>
    </row>
    <row r="719" spans="5:7" ht="15.75" customHeight="1" x14ac:dyDescent="0.2">
      <c r="E719" s="88"/>
      <c r="F719" s="88"/>
      <c r="G719" s="88"/>
    </row>
    <row r="720" spans="5:7" ht="15.75" customHeight="1" x14ac:dyDescent="0.2">
      <c r="E720" s="88"/>
      <c r="F720" s="88"/>
      <c r="G720" s="88"/>
    </row>
    <row r="721" spans="5:7" ht="15.75" customHeight="1" x14ac:dyDescent="0.2">
      <c r="E721" s="88"/>
      <c r="F721" s="88"/>
      <c r="G721" s="88"/>
    </row>
    <row r="722" spans="5:7" ht="15.75" customHeight="1" x14ac:dyDescent="0.2">
      <c r="E722" s="88"/>
      <c r="F722" s="88"/>
      <c r="G722" s="88"/>
    </row>
    <row r="723" spans="5:7" ht="15.75" customHeight="1" x14ac:dyDescent="0.2">
      <c r="E723" s="88"/>
      <c r="F723" s="88"/>
      <c r="G723" s="88"/>
    </row>
    <row r="724" spans="5:7" ht="15.75" customHeight="1" x14ac:dyDescent="0.2">
      <c r="E724" s="88"/>
      <c r="F724" s="88"/>
      <c r="G724" s="88"/>
    </row>
    <row r="725" spans="5:7" ht="15.75" customHeight="1" x14ac:dyDescent="0.2">
      <c r="E725" s="88"/>
      <c r="F725" s="88"/>
      <c r="G725" s="88"/>
    </row>
    <row r="726" spans="5:7" ht="15.75" customHeight="1" x14ac:dyDescent="0.2">
      <c r="E726" s="88"/>
      <c r="F726" s="88"/>
      <c r="G726" s="88"/>
    </row>
    <row r="727" spans="5:7" ht="15.75" customHeight="1" x14ac:dyDescent="0.2">
      <c r="E727" s="88"/>
      <c r="F727" s="88"/>
      <c r="G727" s="88"/>
    </row>
    <row r="728" spans="5:7" ht="15.75" customHeight="1" x14ac:dyDescent="0.2">
      <c r="E728" s="88"/>
      <c r="F728" s="88"/>
      <c r="G728" s="88"/>
    </row>
    <row r="729" spans="5:7" ht="15.75" customHeight="1" x14ac:dyDescent="0.2">
      <c r="E729" s="88"/>
      <c r="F729" s="88"/>
      <c r="G729" s="88"/>
    </row>
    <row r="730" spans="5:7" ht="15.75" customHeight="1" x14ac:dyDescent="0.2">
      <c r="E730" s="88"/>
      <c r="F730" s="88"/>
      <c r="G730" s="88"/>
    </row>
    <row r="731" spans="5:7" ht="15.75" customHeight="1" x14ac:dyDescent="0.2">
      <c r="E731" s="88"/>
      <c r="F731" s="88"/>
      <c r="G731" s="88"/>
    </row>
    <row r="732" spans="5:7" ht="15.75" customHeight="1" x14ac:dyDescent="0.2">
      <c r="E732" s="88"/>
      <c r="F732" s="88"/>
      <c r="G732" s="88"/>
    </row>
    <row r="733" spans="5:7" ht="15.75" customHeight="1" x14ac:dyDescent="0.2">
      <c r="E733" s="88"/>
      <c r="F733" s="88"/>
      <c r="G733" s="88"/>
    </row>
    <row r="734" spans="5:7" ht="15.75" customHeight="1" x14ac:dyDescent="0.2">
      <c r="E734" s="88"/>
      <c r="F734" s="88"/>
      <c r="G734" s="88"/>
    </row>
    <row r="735" spans="5:7" ht="15.75" customHeight="1" x14ac:dyDescent="0.2">
      <c r="E735" s="88"/>
      <c r="F735" s="88"/>
      <c r="G735" s="88"/>
    </row>
    <row r="736" spans="5:7" ht="15.75" customHeight="1" x14ac:dyDescent="0.2">
      <c r="E736" s="88"/>
      <c r="F736" s="88"/>
      <c r="G736" s="88"/>
    </row>
    <row r="737" spans="5:7" ht="15.75" customHeight="1" x14ac:dyDescent="0.2">
      <c r="E737" s="88"/>
      <c r="F737" s="88"/>
      <c r="G737" s="88"/>
    </row>
    <row r="738" spans="5:7" ht="15.75" customHeight="1" x14ac:dyDescent="0.2">
      <c r="E738" s="88"/>
      <c r="F738" s="88"/>
      <c r="G738" s="88"/>
    </row>
    <row r="739" spans="5:7" ht="15.75" customHeight="1" x14ac:dyDescent="0.2">
      <c r="E739" s="88"/>
      <c r="F739" s="88"/>
      <c r="G739" s="88"/>
    </row>
    <row r="740" spans="5:7" ht="15.75" customHeight="1" x14ac:dyDescent="0.2">
      <c r="E740" s="88"/>
      <c r="F740" s="88"/>
      <c r="G740" s="88"/>
    </row>
    <row r="741" spans="5:7" ht="15.75" customHeight="1" x14ac:dyDescent="0.2">
      <c r="E741" s="88"/>
      <c r="F741" s="88"/>
      <c r="G741" s="88"/>
    </row>
    <row r="742" spans="5:7" ht="15.75" customHeight="1" x14ac:dyDescent="0.2">
      <c r="E742" s="88"/>
      <c r="F742" s="88"/>
      <c r="G742" s="88"/>
    </row>
    <row r="743" spans="5:7" ht="15.75" customHeight="1" x14ac:dyDescent="0.2">
      <c r="E743" s="88"/>
      <c r="F743" s="88"/>
      <c r="G743" s="88"/>
    </row>
    <row r="744" spans="5:7" ht="15.75" customHeight="1" x14ac:dyDescent="0.2">
      <c r="E744" s="88"/>
      <c r="F744" s="88"/>
      <c r="G744" s="88"/>
    </row>
    <row r="745" spans="5:7" ht="15.75" customHeight="1" x14ac:dyDescent="0.2">
      <c r="E745" s="88"/>
      <c r="F745" s="88"/>
      <c r="G745" s="88"/>
    </row>
    <row r="746" spans="5:7" ht="15.75" customHeight="1" x14ac:dyDescent="0.2">
      <c r="E746" s="88"/>
      <c r="F746" s="88"/>
      <c r="G746" s="88"/>
    </row>
    <row r="747" spans="5:7" ht="15.75" customHeight="1" x14ac:dyDescent="0.2">
      <c r="E747" s="88"/>
      <c r="F747" s="88"/>
      <c r="G747" s="88"/>
    </row>
    <row r="748" spans="5:7" ht="15.75" customHeight="1" x14ac:dyDescent="0.2">
      <c r="E748" s="88"/>
      <c r="F748" s="88"/>
      <c r="G748" s="88"/>
    </row>
    <row r="749" spans="5:7" ht="15.75" customHeight="1" x14ac:dyDescent="0.2">
      <c r="E749" s="88"/>
      <c r="F749" s="88"/>
      <c r="G749" s="88"/>
    </row>
    <row r="750" spans="5:7" ht="15.75" customHeight="1" x14ac:dyDescent="0.2">
      <c r="E750" s="88"/>
      <c r="F750" s="88"/>
      <c r="G750" s="88"/>
    </row>
    <row r="751" spans="5:7" ht="15.75" customHeight="1" x14ac:dyDescent="0.2">
      <c r="E751" s="88"/>
      <c r="F751" s="88"/>
      <c r="G751" s="88"/>
    </row>
    <row r="752" spans="5:7" ht="15.75" customHeight="1" x14ac:dyDescent="0.2">
      <c r="E752" s="88"/>
      <c r="F752" s="88"/>
      <c r="G752" s="88"/>
    </row>
    <row r="753" spans="5:7" ht="15.75" customHeight="1" x14ac:dyDescent="0.2">
      <c r="E753" s="88"/>
      <c r="F753" s="88"/>
      <c r="G753" s="88"/>
    </row>
    <row r="754" spans="5:7" ht="15.75" customHeight="1" x14ac:dyDescent="0.2">
      <c r="E754" s="88"/>
      <c r="F754" s="88"/>
      <c r="G754" s="88"/>
    </row>
    <row r="755" spans="5:7" ht="15.75" customHeight="1" x14ac:dyDescent="0.2">
      <c r="E755" s="88"/>
      <c r="F755" s="88"/>
      <c r="G755" s="88"/>
    </row>
    <row r="756" spans="5:7" ht="15.75" customHeight="1" x14ac:dyDescent="0.2">
      <c r="E756" s="88"/>
      <c r="F756" s="88"/>
      <c r="G756" s="88"/>
    </row>
    <row r="757" spans="5:7" ht="15.75" customHeight="1" x14ac:dyDescent="0.2">
      <c r="E757" s="88"/>
      <c r="F757" s="88"/>
      <c r="G757" s="88"/>
    </row>
    <row r="758" spans="5:7" ht="15.75" customHeight="1" x14ac:dyDescent="0.2">
      <c r="E758" s="88"/>
      <c r="F758" s="88"/>
      <c r="G758" s="88"/>
    </row>
    <row r="759" spans="5:7" ht="15.75" customHeight="1" x14ac:dyDescent="0.2">
      <c r="E759" s="88"/>
      <c r="F759" s="88"/>
      <c r="G759" s="88"/>
    </row>
    <row r="760" spans="5:7" ht="15.75" customHeight="1" x14ac:dyDescent="0.2">
      <c r="E760" s="88"/>
      <c r="F760" s="88"/>
      <c r="G760" s="88"/>
    </row>
    <row r="761" spans="5:7" ht="15.75" customHeight="1" x14ac:dyDescent="0.2">
      <c r="E761" s="88"/>
      <c r="F761" s="88"/>
      <c r="G761" s="88"/>
    </row>
    <row r="762" spans="5:7" ht="15.75" customHeight="1" x14ac:dyDescent="0.2">
      <c r="E762" s="88"/>
      <c r="F762" s="88"/>
      <c r="G762" s="88"/>
    </row>
    <row r="763" spans="5:7" ht="15.75" customHeight="1" x14ac:dyDescent="0.2">
      <c r="E763" s="88"/>
      <c r="F763" s="88"/>
      <c r="G763" s="88"/>
    </row>
    <row r="764" spans="5:7" ht="15.75" customHeight="1" x14ac:dyDescent="0.2">
      <c r="E764" s="88"/>
      <c r="F764" s="88"/>
      <c r="G764" s="88"/>
    </row>
    <row r="765" spans="5:7" ht="15.75" customHeight="1" x14ac:dyDescent="0.2">
      <c r="E765" s="88"/>
      <c r="F765" s="88"/>
      <c r="G765" s="88"/>
    </row>
    <row r="766" spans="5:7" ht="15.75" customHeight="1" x14ac:dyDescent="0.2">
      <c r="E766" s="88"/>
      <c r="F766" s="88"/>
      <c r="G766" s="88"/>
    </row>
    <row r="767" spans="5:7" ht="15.75" customHeight="1" x14ac:dyDescent="0.2">
      <c r="E767" s="88"/>
      <c r="F767" s="88"/>
      <c r="G767" s="88"/>
    </row>
    <row r="768" spans="5:7" ht="15.75" customHeight="1" x14ac:dyDescent="0.2">
      <c r="E768" s="88"/>
      <c r="F768" s="88"/>
      <c r="G768" s="88"/>
    </row>
    <row r="769" spans="5:7" ht="15.75" customHeight="1" x14ac:dyDescent="0.2">
      <c r="E769" s="88"/>
      <c r="F769" s="88"/>
      <c r="G769" s="88"/>
    </row>
    <row r="770" spans="5:7" ht="15.75" customHeight="1" x14ac:dyDescent="0.2">
      <c r="E770" s="88"/>
      <c r="F770" s="88"/>
      <c r="G770" s="88"/>
    </row>
    <row r="771" spans="5:7" ht="15.75" customHeight="1" x14ac:dyDescent="0.2">
      <c r="E771" s="88"/>
      <c r="F771" s="88"/>
      <c r="G771" s="88"/>
    </row>
    <row r="772" spans="5:7" ht="15.75" customHeight="1" x14ac:dyDescent="0.2">
      <c r="E772" s="88"/>
      <c r="F772" s="88"/>
      <c r="G772" s="88"/>
    </row>
    <row r="773" spans="5:7" ht="15.75" customHeight="1" x14ac:dyDescent="0.2">
      <c r="E773" s="88"/>
      <c r="F773" s="88"/>
      <c r="G773" s="88"/>
    </row>
    <row r="774" spans="5:7" ht="15.75" customHeight="1" x14ac:dyDescent="0.2">
      <c r="E774" s="88"/>
      <c r="F774" s="88"/>
      <c r="G774" s="88"/>
    </row>
    <row r="775" spans="5:7" ht="15.75" customHeight="1" x14ac:dyDescent="0.2">
      <c r="E775" s="88"/>
      <c r="F775" s="88"/>
      <c r="G775" s="88"/>
    </row>
    <row r="776" spans="5:7" ht="15.75" customHeight="1" x14ac:dyDescent="0.2">
      <c r="E776" s="88"/>
      <c r="F776" s="88"/>
      <c r="G776" s="88"/>
    </row>
    <row r="777" spans="5:7" ht="15.75" customHeight="1" x14ac:dyDescent="0.2">
      <c r="E777" s="88"/>
      <c r="F777" s="88"/>
      <c r="G777" s="88"/>
    </row>
    <row r="778" spans="5:7" ht="15.75" customHeight="1" x14ac:dyDescent="0.2">
      <c r="E778" s="88"/>
      <c r="F778" s="88"/>
      <c r="G778" s="88"/>
    </row>
    <row r="779" spans="5:7" ht="15.75" customHeight="1" x14ac:dyDescent="0.2">
      <c r="E779" s="88"/>
      <c r="F779" s="88"/>
      <c r="G779" s="88"/>
    </row>
    <row r="780" spans="5:7" ht="15.75" customHeight="1" x14ac:dyDescent="0.2">
      <c r="E780" s="88"/>
      <c r="F780" s="88"/>
      <c r="G780" s="88"/>
    </row>
    <row r="781" spans="5:7" ht="15.75" customHeight="1" x14ac:dyDescent="0.2">
      <c r="E781" s="88"/>
      <c r="F781" s="88"/>
      <c r="G781" s="88"/>
    </row>
    <row r="782" spans="5:7" ht="15.75" customHeight="1" x14ac:dyDescent="0.2">
      <c r="E782" s="88"/>
      <c r="F782" s="88"/>
      <c r="G782" s="88"/>
    </row>
    <row r="783" spans="5:7" ht="15.75" customHeight="1" x14ac:dyDescent="0.2">
      <c r="E783" s="88"/>
      <c r="F783" s="88"/>
      <c r="G783" s="88"/>
    </row>
    <row r="784" spans="5:7" ht="15.75" customHeight="1" x14ac:dyDescent="0.2">
      <c r="E784" s="88"/>
      <c r="F784" s="88"/>
      <c r="G784" s="88"/>
    </row>
    <row r="785" spans="5:7" ht="15.75" customHeight="1" x14ac:dyDescent="0.2">
      <c r="E785" s="88"/>
      <c r="F785" s="88"/>
      <c r="G785" s="88"/>
    </row>
    <row r="786" spans="5:7" ht="15.75" customHeight="1" x14ac:dyDescent="0.2">
      <c r="E786" s="88"/>
      <c r="F786" s="88"/>
      <c r="G786" s="88"/>
    </row>
    <row r="787" spans="5:7" ht="15.75" customHeight="1" x14ac:dyDescent="0.2">
      <c r="E787" s="88"/>
      <c r="F787" s="88"/>
      <c r="G787" s="88"/>
    </row>
    <row r="788" spans="5:7" ht="15.75" customHeight="1" x14ac:dyDescent="0.2">
      <c r="E788" s="88"/>
      <c r="F788" s="88"/>
      <c r="G788" s="88"/>
    </row>
    <row r="789" spans="5:7" ht="15.75" customHeight="1" x14ac:dyDescent="0.2">
      <c r="E789" s="88"/>
      <c r="F789" s="88"/>
      <c r="G789" s="88"/>
    </row>
    <row r="790" spans="5:7" ht="15.75" customHeight="1" x14ac:dyDescent="0.2">
      <c r="E790" s="88"/>
      <c r="F790" s="88"/>
      <c r="G790" s="88"/>
    </row>
    <row r="791" spans="5:7" ht="15.75" customHeight="1" x14ac:dyDescent="0.2">
      <c r="E791" s="88"/>
      <c r="F791" s="88"/>
      <c r="G791" s="88"/>
    </row>
    <row r="792" spans="5:7" ht="15.75" customHeight="1" x14ac:dyDescent="0.2">
      <c r="E792" s="88"/>
      <c r="F792" s="88"/>
      <c r="G792" s="88"/>
    </row>
    <row r="793" spans="5:7" ht="15.75" customHeight="1" x14ac:dyDescent="0.2">
      <c r="E793" s="88"/>
      <c r="F793" s="88"/>
      <c r="G793" s="88"/>
    </row>
    <row r="794" spans="5:7" ht="15.75" customHeight="1" x14ac:dyDescent="0.2">
      <c r="E794" s="88"/>
      <c r="F794" s="88"/>
      <c r="G794" s="88"/>
    </row>
    <row r="795" spans="5:7" ht="15.75" customHeight="1" x14ac:dyDescent="0.2">
      <c r="E795" s="88"/>
      <c r="F795" s="88"/>
      <c r="G795" s="88"/>
    </row>
    <row r="796" spans="5:7" ht="15.75" customHeight="1" x14ac:dyDescent="0.2">
      <c r="E796" s="88"/>
      <c r="F796" s="88"/>
      <c r="G796" s="88"/>
    </row>
    <row r="797" spans="5:7" ht="15.75" customHeight="1" x14ac:dyDescent="0.2">
      <c r="E797" s="88"/>
      <c r="F797" s="88"/>
      <c r="G797" s="88"/>
    </row>
    <row r="798" spans="5:7" ht="15.75" customHeight="1" x14ac:dyDescent="0.2">
      <c r="E798" s="88"/>
      <c r="F798" s="88"/>
      <c r="G798" s="88"/>
    </row>
    <row r="799" spans="5:7" ht="15.75" customHeight="1" x14ac:dyDescent="0.2">
      <c r="E799" s="88"/>
      <c r="F799" s="88"/>
      <c r="G799" s="88"/>
    </row>
    <row r="800" spans="5:7" ht="15.75" customHeight="1" x14ac:dyDescent="0.2">
      <c r="E800" s="88"/>
      <c r="F800" s="88"/>
      <c r="G800" s="88"/>
    </row>
    <row r="801" spans="5:7" ht="15.75" customHeight="1" x14ac:dyDescent="0.2">
      <c r="E801" s="88"/>
      <c r="F801" s="88"/>
      <c r="G801" s="88"/>
    </row>
    <row r="802" spans="5:7" ht="15.75" customHeight="1" x14ac:dyDescent="0.2">
      <c r="E802" s="88"/>
      <c r="F802" s="88"/>
      <c r="G802" s="88"/>
    </row>
    <row r="803" spans="5:7" ht="15.75" customHeight="1" x14ac:dyDescent="0.2">
      <c r="E803" s="88"/>
      <c r="F803" s="88"/>
      <c r="G803" s="88"/>
    </row>
    <row r="804" spans="5:7" ht="15.75" customHeight="1" x14ac:dyDescent="0.2">
      <c r="E804" s="88"/>
      <c r="F804" s="88"/>
      <c r="G804" s="88"/>
    </row>
    <row r="805" spans="5:7" ht="15.75" customHeight="1" x14ac:dyDescent="0.2">
      <c r="E805" s="88"/>
      <c r="F805" s="88"/>
      <c r="G805" s="88"/>
    </row>
    <row r="806" spans="5:7" ht="15.75" customHeight="1" x14ac:dyDescent="0.2">
      <c r="E806" s="88"/>
      <c r="F806" s="88"/>
      <c r="G806" s="88"/>
    </row>
    <row r="807" spans="5:7" ht="15.75" customHeight="1" x14ac:dyDescent="0.2">
      <c r="E807" s="88"/>
      <c r="F807" s="88"/>
      <c r="G807" s="88"/>
    </row>
    <row r="808" spans="5:7" ht="15.75" customHeight="1" x14ac:dyDescent="0.2">
      <c r="E808" s="88"/>
      <c r="F808" s="88"/>
      <c r="G808" s="88"/>
    </row>
    <row r="809" spans="5:7" ht="15.75" customHeight="1" x14ac:dyDescent="0.2">
      <c r="E809" s="88"/>
      <c r="F809" s="88"/>
      <c r="G809" s="88"/>
    </row>
    <row r="810" spans="5:7" ht="15.75" customHeight="1" x14ac:dyDescent="0.2">
      <c r="E810" s="88"/>
      <c r="F810" s="88"/>
      <c r="G810" s="88"/>
    </row>
    <row r="811" spans="5:7" ht="15.75" customHeight="1" x14ac:dyDescent="0.2">
      <c r="E811" s="88"/>
      <c r="F811" s="88"/>
      <c r="G811" s="88"/>
    </row>
    <row r="812" spans="5:7" ht="15.75" customHeight="1" x14ac:dyDescent="0.2">
      <c r="E812" s="88"/>
      <c r="F812" s="88"/>
      <c r="G812" s="88"/>
    </row>
    <row r="813" spans="5:7" ht="15.75" customHeight="1" x14ac:dyDescent="0.2">
      <c r="E813" s="88"/>
      <c r="F813" s="88"/>
      <c r="G813" s="88"/>
    </row>
    <row r="814" spans="5:7" ht="15.75" customHeight="1" x14ac:dyDescent="0.2">
      <c r="E814" s="88"/>
      <c r="F814" s="88"/>
      <c r="G814" s="88"/>
    </row>
    <row r="815" spans="5:7" ht="15.75" customHeight="1" x14ac:dyDescent="0.2">
      <c r="E815" s="88"/>
      <c r="F815" s="88"/>
      <c r="G815" s="88"/>
    </row>
    <row r="816" spans="5:7" ht="15.75" customHeight="1" x14ac:dyDescent="0.2">
      <c r="E816" s="88"/>
      <c r="F816" s="88"/>
      <c r="G816" s="88"/>
    </row>
    <row r="817" spans="5:7" ht="15.75" customHeight="1" x14ac:dyDescent="0.2">
      <c r="E817" s="88"/>
      <c r="F817" s="88"/>
      <c r="G817" s="88"/>
    </row>
    <row r="818" spans="5:7" ht="15.75" customHeight="1" x14ac:dyDescent="0.2">
      <c r="E818" s="88"/>
      <c r="F818" s="88"/>
      <c r="G818" s="88"/>
    </row>
    <row r="819" spans="5:7" ht="15.75" customHeight="1" x14ac:dyDescent="0.2">
      <c r="E819" s="88"/>
      <c r="F819" s="88"/>
      <c r="G819" s="88"/>
    </row>
    <row r="820" spans="5:7" ht="15.75" customHeight="1" x14ac:dyDescent="0.2">
      <c r="E820" s="88"/>
      <c r="F820" s="88"/>
      <c r="G820" s="88"/>
    </row>
    <row r="821" spans="5:7" ht="15.75" customHeight="1" x14ac:dyDescent="0.2">
      <c r="E821" s="88"/>
      <c r="F821" s="88"/>
      <c r="G821" s="88"/>
    </row>
    <row r="822" spans="5:7" ht="15.75" customHeight="1" x14ac:dyDescent="0.2">
      <c r="E822" s="88"/>
      <c r="F822" s="88"/>
      <c r="G822" s="88"/>
    </row>
    <row r="823" spans="5:7" ht="15.75" customHeight="1" x14ac:dyDescent="0.2">
      <c r="E823" s="88"/>
      <c r="F823" s="88"/>
      <c r="G823" s="88"/>
    </row>
    <row r="824" spans="5:7" ht="15.75" customHeight="1" x14ac:dyDescent="0.2">
      <c r="E824" s="88"/>
      <c r="F824" s="88"/>
      <c r="G824" s="88"/>
    </row>
    <row r="825" spans="5:7" ht="15.75" customHeight="1" x14ac:dyDescent="0.2">
      <c r="E825" s="88"/>
      <c r="F825" s="88"/>
      <c r="G825" s="88"/>
    </row>
    <row r="826" spans="5:7" ht="15.75" customHeight="1" x14ac:dyDescent="0.2">
      <c r="E826" s="88"/>
      <c r="F826" s="88"/>
      <c r="G826" s="88"/>
    </row>
    <row r="827" spans="5:7" ht="15.75" customHeight="1" x14ac:dyDescent="0.2">
      <c r="E827" s="88"/>
      <c r="F827" s="88"/>
      <c r="G827" s="88"/>
    </row>
    <row r="828" spans="5:7" ht="15.75" customHeight="1" x14ac:dyDescent="0.2">
      <c r="E828" s="88"/>
      <c r="F828" s="88"/>
      <c r="G828" s="88"/>
    </row>
    <row r="829" spans="5:7" ht="15.75" customHeight="1" x14ac:dyDescent="0.2">
      <c r="E829" s="88"/>
      <c r="F829" s="88"/>
      <c r="G829" s="88"/>
    </row>
    <row r="830" spans="5:7" ht="15.75" customHeight="1" x14ac:dyDescent="0.2">
      <c r="E830" s="88"/>
      <c r="F830" s="88"/>
      <c r="G830" s="88"/>
    </row>
    <row r="831" spans="5:7" ht="15.75" customHeight="1" x14ac:dyDescent="0.2">
      <c r="E831" s="88"/>
      <c r="F831" s="88"/>
      <c r="G831" s="88"/>
    </row>
    <row r="832" spans="5:7" ht="15.75" customHeight="1" x14ac:dyDescent="0.2">
      <c r="E832" s="88"/>
      <c r="F832" s="88"/>
      <c r="G832" s="88"/>
    </row>
    <row r="833" spans="5:7" ht="15.75" customHeight="1" x14ac:dyDescent="0.2">
      <c r="E833" s="88"/>
      <c r="F833" s="88"/>
      <c r="G833" s="88"/>
    </row>
    <row r="834" spans="5:7" ht="15.75" customHeight="1" x14ac:dyDescent="0.2">
      <c r="E834" s="88"/>
      <c r="F834" s="88"/>
      <c r="G834" s="88"/>
    </row>
    <row r="835" spans="5:7" ht="15.75" customHeight="1" x14ac:dyDescent="0.2">
      <c r="E835" s="88"/>
      <c r="F835" s="88"/>
      <c r="G835" s="88"/>
    </row>
    <row r="836" spans="5:7" ht="15.75" customHeight="1" x14ac:dyDescent="0.2">
      <c r="E836" s="88"/>
      <c r="F836" s="88"/>
      <c r="G836" s="88"/>
    </row>
    <row r="837" spans="5:7" ht="15.75" customHeight="1" x14ac:dyDescent="0.2">
      <c r="E837" s="88"/>
      <c r="F837" s="88"/>
      <c r="G837" s="88"/>
    </row>
    <row r="838" spans="5:7" ht="15.75" customHeight="1" x14ac:dyDescent="0.2">
      <c r="E838" s="88"/>
      <c r="F838" s="88"/>
      <c r="G838" s="88"/>
    </row>
    <row r="839" spans="5:7" ht="15.75" customHeight="1" x14ac:dyDescent="0.2">
      <c r="E839" s="88"/>
      <c r="F839" s="88"/>
      <c r="G839" s="88"/>
    </row>
    <row r="840" spans="5:7" ht="15.75" customHeight="1" x14ac:dyDescent="0.2">
      <c r="E840" s="88"/>
      <c r="F840" s="88"/>
      <c r="G840" s="88"/>
    </row>
    <row r="841" spans="5:7" ht="15.75" customHeight="1" x14ac:dyDescent="0.2">
      <c r="E841" s="88"/>
      <c r="F841" s="88"/>
      <c r="G841" s="88"/>
    </row>
    <row r="842" spans="5:7" ht="15.75" customHeight="1" x14ac:dyDescent="0.2">
      <c r="E842" s="88"/>
      <c r="F842" s="88"/>
      <c r="G842" s="88"/>
    </row>
    <row r="843" spans="5:7" ht="15.75" customHeight="1" x14ac:dyDescent="0.2">
      <c r="E843" s="88"/>
      <c r="F843" s="88"/>
      <c r="G843" s="88"/>
    </row>
    <row r="844" spans="5:7" ht="15.75" customHeight="1" x14ac:dyDescent="0.2">
      <c r="E844" s="88"/>
      <c r="F844" s="88"/>
      <c r="G844" s="88"/>
    </row>
    <row r="845" spans="5:7" ht="15.75" customHeight="1" x14ac:dyDescent="0.2">
      <c r="E845" s="88"/>
      <c r="F845" s="88"/>
      <c r="G845" s="88"/>
    </row>
    <row r="846" spans="5:7" ht="15.75" customHeight="1" x14ac:dyDescent="0.2">
      <c r="E846" s="88"/>
      <c r="F846" s="88"/>
      <c r="G846" s="88"/>
    </row>
    <row r="847" spans="5:7" ht="15.75" customHeight="1" x14ac:dyDescent="0.2">
      <c r="E847" s="88"/>
      <c r="F847" s="88"/>
      <c r="G847" s="88"/>
    </row>
    <row r="848" spans="5:7" ht="15.75" customHeight="1" x14ac:dyDescent="0.2">
      <c r="E848" s="88"/>
      <c r="F848" s="88"/>
      <c r="G848" s="88"/>
    </row>
    <row r="849" spans="5:7" ht="15.75" customHeight="1" x14ac:dyDescent="0.2">
      <c r="E849" s="88"/>
      <c r="F849" s="88"/>
      <c r="G849" s="88"/>
    </row>
    <row r="850" spans="5:7" ht="15.75" customHeight="1" x14ac:dyDescent="0.2">
      <c r="E850" s="88"/>
      <c r="F850" s="88"/>
      <c r="G850" s="88"/>
    </row>
    <row r="851" spans="5:7" ht="15.75" customHeight="1" x14ac:dyDescent="0.2">
      <c r="E851" s="88"/>
      <c r="F851" s="88"/>
      <c r="G851" s="88"/>
    </row>
    <row r="852" spans="5:7" ht="15.75" customHeight="1" x14ac:dyDescent="0.2">
      <c r="E852" s="88"/>
      <c r="F852" s="88"/>
      <c r="G852" s="88"/>
    </row>
    <row r="853" spans="5:7" ht="15.75" customHeight="1" x14ac:dyDescent="0.2">
      <c r="E853" s="88"/>
      <c r="F853" s="88"/>
      <c r="G853" s="88"/>
    </row>
    <row r="854" spans="5:7" ht="15.75" customHeight="1" x14ac:dyDescent="0.2">
      <c r="E854" s="88"/>
      <c r="F854" s="88"/>
      <c r="G854" s="88"/>
    </row>
    <row r="855" spans="5:7" ht="15.75" customHeight="1" x14ac:dyDescent="0.2">
      <c r="E855" s="88"/>
      <c r="F855" s="88"/>
      <c r="G855" s="88"/>
    </row>
    <row r="856" spans="5:7" ht="15.75" customHeight="1" x14ac:dyDescent="0.2">
      <c r="E856" s="88"/>
      <c r="F856" s="88"/>
      <c r="G856" s="88"/>
    </row>
    <row r="857" spans="5:7" ht="15.75" customHeight="1" x14ac:dyDescent="0.2">
      <c r="E857" s="88"/>
      <c r="F857" s="88"/>
      <c r="G857" s="88"/>
    </row>
    <row r="858" spans="5:7" ht="15.75" customHeight="1" x14ac:dyDescent="0.2">
      <c r="E858" s="88"/>
      <c r="F858" s="88"/>
      <c r="G858" s="88"/>
    </row>
    <row r="859" spans="5:7" ht="15.75" customHeight="1" x14ac:dyDescent="0.2">
      <c r="E859" s="88"/>
      <c r="F859" s="88"/>
      <c r="G859" s="88"/>
    </row>
    <row r="860" spans="5:7" ht="15.75" customHeight="1" x14ac:dyDescent="0.2">
      <c r="E860" s="88"/>
      <c r="F860" s="88"/>
      <c r="G860" s="88"/>
    </row>
    <row r="861" spans="5:7" ht="15.75" customHeight="1" x14ac:dyDescent="0.2">
      <c r="E861" s="88"/>
      <c r="F861" s="88"/>
      <c r="G861" s="88"/>
    </row>
    <row r="862" spans="5:7" ht="15.75" customHeight="1" x14ac:dyDescent="0.2">
      <c r="E862" s="88"/>
      <c r="F862" s="88"/>
      <c r="G862" s="88"/>
    </row>
    <row r="863" spans="5:7" ht="15.75" customHeight="1" x14ac:dyDescent="0.2">
      <c r="E863" s="88"/>
      <c r="F863" s="88"/>
      <c r="G863" s="88"/>
    </row>
    <row r="864" spans="5:7" ht="15.75" customHeight="1" x14ac:dyDescent="0.2">
      <c r="E864" s="88"/>
      <c r="F864" s="88"/>
      <c r="G864" s="88"/>
    </row>
    <row r="865" spans="5:7" ht="15.75" customHeight="1" x14ac:dyDescent="0.2">
      <c r="E865" s="88"/>
      <c r="F865" s="88"/>
      <c r="G865" s="88"/>
    </row>
    <row r="866" spans="5:7" ht="15.75" customHeight="1" x14ac:dyDescent="0.2">
      <c r="E866" s="88"/>
      <c r="F866" s="88"/>
      <c r="G866" s="88"/>
    </row>
    <row r="867" spans="5:7" ht="15.75" customHeight="1" x14ac:dyDescent="0.2">
      <c r="E867" s="88"/>
      <c r="F867" s="88"/>
      <c r="G867" s="88"/>
    </row>
    <row r="868" spans="5:7" ht="15.75" customHeight="1" x14ac:dyDescent="0.2">
      <c r="E868" s="88"/>
      <c r="F868" s="88"/>
      <c r="G868" s="88"/>
    </row>
    <row r="869" spans="5:7" ht="15.75" customHeight="1" x14ac:dyDescent="0.2">
      <c r="E869" s="88"/>
      <c r="F869" s="88"/>
      <c r="G869" s="88"/>
    </row>
    <row r="870" spans="5:7" ht="15.75" customHeight="1" x14ac:dyDescent="0.2">
      <c r="E870" s="88"/>
      <c r="F870" s="88"/>
      <c r="G870" s="88"/>
    </row>
    <row r="871" spans="5:7" ht="15.75" customHeight="1" x14ac:dyDescent="0.2">
      <c r="E871" s="88"/>
      <c r="F871" s="88"/>
      <c r="G871" s="88"/>
    </row>
    <row r="872" spans="5:7" ht="15.75" customHeight="1" x14ac:dyDescent="0.2">
      <c r="E872" s="88"/>
      <c r="F872" s="88"/>
      <c r="G872" s="88"/>
    </row>
    <row r="873" spans="5:7" ht="15.75" customHeight="1" x14ac:dyDescent="0.2">
      <c r="E873" s="88"/>
      <c r="F873" s="88"/>
      <c r="G873" s="88"/>
    </row>
    <row r="874" spans="5:7" ht="15.75" customHeight="1" x14ac:dyDescent="0.2">
      <c r="E874" s="88"/>
      <c r="F874" s="88"/>
      <c r="G874" s="88"/>
    </row>
    <row r="875" spans="5:7" ht="15.75" customHeight="1" x14ac:dyDescent="0.2">
      <c r="E875" s="88"/>
      <c r="F875" s="88"/>
      <c r="G875" s="88"/>
    </row>
    <row r="876" spans="5:7" ht="15.75" customHeight="1" x14ac:dyDescent="0.2">
      <c r="E876" s="88"/>
      <c r="F876" s="88"/>
      <c r="G876" s="88"/>
    </row>
    <row r="877" spans="5:7" ht="15.75" customHeight="1" x14ac:dyDescent="0.2">
      <c r="E877" s="88"/>
      <c r="F877" s="88"/>
      <c r="G877" s="88"/>
    </row>
    <row r="878" spans="5:7" ht="15.75" customHeight="1" x14ac:dyDescent="0.2">
      <c r="E878" s="88"/>
      <c r="F878" s="88"/>
      <c r="G878" s="88"/>
    </row>
    <row r="879" spans="5:7" ht="15.75" customHeight="1" x14ac:dyDescent="0.2">
      <c r="E879" s="88"/>
      <c r="F879" s="88"/>
      <c r="G879" s="88"/>
    </row>
    <row r="880" spans="5:7" ht="15.75" customHeight="1" x14ac:dyDescent="0.2">
      <c r="E880" s="88"/>
      <c r="F880" s="88"/>
      <c r="G880" s="88"/>
    </row>
    <row r="881" spans="5:7" ht="15.75" customHeight="1" x14ac:dyDescent="0.2">
      <c r="E881" s="88"/>
      <c r="F881" s="88"/>
      <c r="G881" s="88"/>
    </row>
    <row r="882" spans="5:7" ht="15.75" customHeight="1" x14ac:dyDescent="0.2">
      <c r="E882" s="88"/>
      <c r="F882" s="88"/>
      <c r="G882" s="88"/>
    </row>
    <row r="883" spans="5:7" ht="15.75" customHeight="1" x14ac:dyDescent="0.2">
      <c r="E883" s="88"/>
      <c r="F883" s="88"/>
      <c r="G883" s="88"/>
    </row>
    <row r="884" spans="5:7" ht="15.75" customHeight="1" x14ac:dyDescent="0.2">
      <c r="E884" s="88"/>
      <c r="F884" s="88"/>
      <c r="G884" s="88"/>
    </row>
    <row r="885" spans="5:7" ht="15.75" customHeight="1" x14ac:dyDescent="0.2">
      <c r="E885" s="88"/>
      <c r="F885" s="88"/>
      <c r="G885" s="88"/>
    </row>
    <row r="886" spans="5:7" ht="15.75" customHeight="1" x14ac:dyDescent="0.2">
      <c r="E886" s="88"/>
      <c r="F886" s="88"/>
      <c r="G886" s="88"/>
    </row>
    <row r="887" spans="5:7" ht="15.75" customHeight="1" x14ac:dyDescent="0.2">
      <c r="E887" s="88"/>
      <c r="F887" s="88"/>
      <c r="G887" s="88"/>
    </row>
    <row r="888" spans="5:7" ht="15.75" customHeight="1" x14ac:dyDescent="0.2">
      <c r="E888" s="88"/>
      <c r="F888" s="88"/>
      <c r="G888" s="88"/>
    </row>
    <row r="889" spans="5:7" ht="15.75" customHeight="1" x14ac:dyDescent="0.2">
      <c r="E889" s="88"/>
      <c r="F889" s="88"/>
      <c r="G889" s="88"/>
    </row>
    <row r="890" spans="5:7" ht="15.75" customHeight="1" x14ac:dyDescent="0.2">
      <c r="E890" s="88"/>
      <c r="F890" s="88"/>
      <c r="G890" s="88"/>
    </row>
    <row r="891" spans="5:7" ht="15.75" customHeight="1" x14ac:dyDescent="0.2">
      <c r="E891" s="88"/>
      <c r="F891" s="88"/>
      <c r="G891" s="88"/>
    </row>
    <row r="892" spans="5:7" ht="15.75" customHeight="1" x14ac:dyDescent="0.2">
      <c r="E892" s="88"/>
      <c r="F892" s="88"/>
      <c r="G892" s="88"/>
    </row>
    <row r="893" spans="5:7" ht="15.75" customHeight="1" x14ac:dyDescent="0.2">
      <c r="E893" s="88"/>
      <c r="F893" s="88"/>
      <c r="G893" s="88"/>
    </row>
    <row r="894" spans="5:7" ht="15.75" customHeight="1" x14ac:dyDescent="0.2">
      <c r="E894" s="88"/>
      <c r="F894" s="88"/>
      <c r="G894" s="88"/>
    </row>
    <row r="895" spans="5:7" ht="15.75" customHeight="1" x14ac:dyDescent="0.2">
      <c r="E895" s="88"/>
      <c r="F895" s="88"/>
      <c r="G895" s="88"/>
    </row>
    <row r="896" spans="5:7" ht="15.75" customHeight="1" x14ac:dyDescent="0.2">
      <c r="E896" s="88"/>
      <c r="F896" s="88"/>
      <c r="G896" s="88"/>
    </row>
    <row r="897" spans="5:7" ht="15.75" customHeight="1" x14ac:dyDescent="0.2">
      <c r="E897" s="88"/>
      <c r="F897" s="88"/>
      <c r="G897" s="88"/>
    </row>
    <row r="898" spans="5:7" ht="15.75" customHeight="1" x14ac:dyDescent="0.2">
      <c r="E898" s="88"/>
      <c r="F898" s="88"/>
      <c r="G898" s="88"/>
    </row>
    <row r="899" spans="5:7" ht="15.75" customHeight="1" x14ac:dyDescent="0.2">
      <c r="E899" s="88"/>
      <c r="F899" s="88"/>
      <c r="G899" s="88"/>
    </row>
    <row r="900" spans="5:7" ht="15.75" customHeight="1" x14ac:dyDescent="0.2">
      <c r="E900" s="88"/>
      <c r="F900" s="88"/>
      <c r="G900" s="88"/>
    </row>
    <row r="901" spans="5:7" ht="15.75" customHeight="1" x14ac:dyDescent="0.2">
      <c r="E901" s="88"/>
      <c r="F901" s="88"/>
      <c r="G901" s="88"/>
    </row>
    <row r="902" spans="5:7" ht="15.75" customHeight="1" x14ac:dyDescent="0.2">
      <c r="E902" s="88"/>
      <c r="F902" s="88"/>
      <c r="G902" s="88"/>
    </row>
    <row r="903" spans="5:7" ht="15.75" customHeight="1" x14ac:dyDescent="0.2">
      <c r="E903" s="88"/>
      <c r="F903" s="88"/>
      <c r="G903" s="88"/>
    </row>
    <row r="904" spans="5:7" ht="15.75" customHeight="1" x14ac:dyDescent="0.2">
      <c r="E904" s="88"/>
      <c r="F904" s="88"/>
      <c r="G904" s="88"/>
    </row>
    <row r="905" spans="5:7" ht="15.75" customHeight="1" x14ac:dyDescent="0.2">
      <c r="E905" s="88"/>
      <c r="F905" s="88"/>
      <c r="G905" s="88"/>
    </row>
    <row r="906" spans="5:7" ht="15.75" customHeight="1" x14ac:dyDescent="0.2">
      <c r="E906" s="88"/>
      <c r="F906" s="88"/>
      <c r="G906" s="88"/>
    </row>
    <row r="907" spans="5:7" ht="15.75" customHeight="1" x14ac:dyDescent="0.2">
      <c r="E907" s="88"/>
      <c r="F907" s="88"/>
      <c r="G907" s="88"/>
    </row>
    <row r="908" spans="5:7" ht="15.75" customHeight="1" x14ac:dyDescent="0.2">
      <c r="E908" s="88"/>
      <c r="F908" s="88"/>
      <c r="G908" s="88"/>
    </row>
    <row r="909" spans="5:7" ht="15.75" customHeight="1" x14ac:dyDescent="0.2">
      <c r="E909" s="88"/>
      <c r="F909" s="88"/>
      <c r="G909" s="88"/>
    </row>
    <row r="910" spans="5:7" ht="15.75" customHeight="1" x14ac:dyDescent="0.2">
      <c r="E910" s="88"/>
      <c r="F910" s="88"/>
      <c r="G910" s="88"/>
    </row>
    <row r="911" spans="5:7" ht="15.75" customHeight="1" x14ac:dyDescent="0.2">
      <c r="E911" s="88"/>
      <c r="F911" s="88"/>
      <c r="G911" s="88"/>
    </row>
    <row r="912" spans="5:7" ht="15.75" customHeight="1" x14ac:dyDescent="0.2">
      <c r="E912" s="88"/>
      <c r="F912" s="88"/>
      <c r="G912" s="88"/>
    </row>
    <row r="913" spans="5:7" ht="15.75" customHeight="1" x14ac:dyDescent="0.2">
      <c r="E913" s="88"/>
      <c r="F913" s="88"/>
      <c r="G913" s="88"/>
    </row>
    <row r="914" spans="5:7" ht="15.75" customHeight="1" x14ac:dyDescent="0.2">
      <c r="E914" s="88"/>
      <c r="F914" s="88"/>
      <c r="G914" s="88"/>
    </row>
    <row r="915" spans="5:7" ht="15.75" customHeight="1" x14ac:dyDescent="0.2">
      <c r="E915" s="88"/>
      <c r="F915" s="88"/>
      <c r="G915" s="88"/>
    </row>
    <row r="916" spans="5:7" ht="15.75" customHeight="1" x14ac:dyDescent="0.2">
      <c r="E916" s="88"/>
      <c r="F916" s="88"/>
      <c r="G916" s="88"/>
    </row>
    <row r="917" spans="5:7" ht="15.75" customHeight="1" x14ac:dyDescent="0.2">
      <c r="E917" s="88"/>
      <c r="F917" s="88"/>
      <c r="G917" s="88"/>
    </row>
    <row r="918" spans="5:7" ht="15.75" customHeight="1" x14ac:dyDescent="0.2">
      <c r="E918" s="88"/>
      <c r="F918" s="88"/>
      <c r="G918" s="88"/>
    </row>
    <row r="919" spans="5:7" ht="15.75" customHeight="1" x14ac:dyDescent="0.2">
      <c r="E919" s="88"/>
      <c r="F919" s="88"/>
      <c r="G919" s="88"/>
    </row>
    <row r="920" spans="5:7" ht="15.75" customHeight="1" x14ac:dyDescent="0.2">
      <c r="E920" s="88"/>
      <c r="F920" s="88"/>
      <c r="G920" s="88"/>
    </row>
    <row r="921" spans="5:7" ht="15.75" customHeight="1" x14ac:dyDescent="0.2">
      <c r="E921" s="88"/>
      <c r="F921" s="88"/>
      <c r="G921" s="88"/>
    </row>
    <row r="922" spans="5:7" ht="15.75" customHeight="1" x14ac:dyDescent="0.2">
      <c r="E922" s="88"/>
      <c r="F922" s="88"/>
      <c r="G922" s="88"/>
    </row>
    <row r="923" spans="5:7" ht="15.75" customHeight="1" x14ac:dyDescent="0.2">
      <c r="E923" s="88"/>
      <c r="F923" s="88"/>
      <c r="G923" s="88"/>
    </row>
    <row r="924" spans="5:7" ht="15.75" customHeight="1" x14ac:dyDescent="0.2">
      <c r="E924" s="88"/>
      <c r="F924" s="88"/>
      <c r="G924" s="88"/>
    </row>
    <row r="925" spans="5:7" ht="15.75" customHeight="1" x14ac:dyDescent="0.2">
      <c r="E925" s="88"/>
      <c r="F925" s="88"/>
      <c r="G925" s="88"/>
    </row>
    <row r="926" spans="5:7" ht="15.75" customHeight="1" x14ac:dyDescent="0.2">
      <c r="E926" s="88"/>
      <c r="F926" s="88"/>
      <c r="G926" s="88"/>
    </row>
    <row r="927" spans="5:7" ht="15.75" customHeight="1" x14ac:dyDescent="0.2">
      <c r="E927" s="88"/>
      <c r="F927" s="88"/>
      <c r="G927" s="88"/>
    </row>
    <row r="928" spans="5:7" ht="15.75" customHeight="1" x14ac:dyDescent="0.2">
      <c r="E928" s="88"/>
      <c r="F928" s="88"/>
      <c r="G928" s="88"/>
    </row>
    <row r="929" spans="5:7" ht="15.75" customHeight="1" x14ac:dyDescent="0.2">
      <c r="E929" s="88"/>
      <c r="F929" s="88"/>
      <c r="G929" s="88"/>
    </row>
    <row r="930" spans="5:7" ht="15.75" customHeight="1" x14ac:dyDescent="0.2">
      <c r="E930" s="88"/>
      <c r="F930" s="88"/>
      <c r="G930" s="88"/>
    </row>
    <row r="931" spans="5:7" ht="15.75" customHeight="1" x14ac:dyDescent="0.2">
      <c r="E931" s="88"/>
      <c r="F931" s="88"/>
      <c r="G931" s="88"/>
    </row>
    <row r="932" spans="5:7" ht="15.75" customHeight="1" x14ac:dyDescent="0.2">
      <c r="E932" s="88"/>
      <c r="F932" s="88"/>
      <c r="G932" s="88"/>
    </row>
    <row r="933" spans="5:7" ht="15.75" customHeight="1" x14ac:dyDescent="0.2">
      <c r="E933" s="88"/>
      <c r="F933" s="88"/>
      <c r="G933" s="88"/>
    </row>
    <row r="934" spans="5:7" ht="15.75" customHeight="1" x14ac:dyDescent="0.2">
      <c r="E934" s="88"/>
      <c r="F934" s="88"/>
      <c r="G934" s="88"/>
    </row>
    <row r="935" spans="5:7" ht="15.75" customHeight="1" x14ac:dyDescent="0.2">
      <c r="E935" s="88"/>
      <c r="F935" s="88"/>
      <c r="G935" s="88"/>
    </row>
    <row r="936" spans="5:7" ht="15.75" customHeight="1" x14ac:dyDescent="0.2">
      <c r="E936" s="88"/>
      <c r="F936" s="88"/>
      <c r="G936" s="88"/>
    </row>
    <row r="937" spans="5:7" ht="15.75" customHeight="1" x14ac:dyDescent="0.2">
      <c r="E937" s="88"/>
      <c r="F937" s="88"/>
      <c r="G937" s="88"/>
    </row>
    <row r="938" spans="5:7" ht="15.75" customHeight="1" x14ac:dyDescent="0.2">
      <c r="E938" s="88"/>
      <c r="F938" s="88"/>
      <c r="G938" s="88"/>
    </row>
    <row r="939" spans="5:7" ht="15.75" customHeight="1" x14ac:dyDescent="0.2">
      <c r="E939" s="88"/>
      <c r="F939" s="88"/>
      <c r="G939" s="88"/>
    </row>
    <row r="940" spans="5:7" ht="15.75" customHeight="1" x14ac:dyDescent="0.2">
      <c r="E940" s="88"/>
      <c r="F940" s="88"/>
      <c r="G940" s="88"/>
    </row>
    <row r="941" spans="5:7" ht="15.75" customHeight="1" x14ac:dyDescent="0.2">
      <c r="E941" s="88"/>
      <c r="F941" s="88"/>
      <c r="G941" s="88"/>
    </row>
    <row r="942" spans="5:7" ht="15.75" customHeight="1" x14ac:dyDescent="0.2">
      <c r="E942" s="88"/>
      <c r="F942" s="88"/>
      <c r="G942" s="88"/>
    </row>
    <row r="943" spans="5:7" ht="15.75" customHeight="1" x14ac:dyDescent="0.2">
      <c r="E943" s="88"/>
      <c r="F943" s="88"/>
      <c r="G943" s="88"/>
    </row>
    <row r="944" spans="5:7" ht="15.75" customHeight="1" x14ac:dyDescent="0.2">
      <c r="E944" s="88"/>
      <c r="F944" s="88"/>
      <c r="G944" s="88"/>
    </row>
    <row r="945" spans="5:7" ht="15.75" customHeight="1" x14ac:dyDescent="0.2">
      <c r="E945" s="88"/>
      <c r="F945" s="88"/>
      <c r="G945" s="88"/>
    </row>
    <row r="946" spans="5:7" ht="15.75" customHeight="1" x14ac:dyDescent="0.2">
      <c r="E946" s="88"/>
      <c r="F946" s="88"/>
      <c r="G946" s="88"/>
    </row>
    <row r="947" spans="5:7" ht="15.75" customHeight="1" x14ac:dyDescent="0.2">
      <c r="E947" s="88"/>
      <c r="F947" s="88"/>
      <c r="G947" s="88"/>
    </row>
    <row r="948" spans="5:7" ht="15.75" customHeight="1" x14ac:dyDescent="0.2">
      <c r="E948" s="88"/>
      <c r="F948" s="88"/>
      <c r="G948" s="88"/>
    </row>
    <row r="949" spans="5:7" ht="15.75" customHeight="1" x14ac:dyDescent="0.2">
      <c r="E949" s="88"/>
      <c r="F949" s="88"/>
      <c r="G949" s="88"/>
    </row>
    <row r="950" spans="5:7" ht="15.75" customHeight="1" x14ac:dyDescent="0.2">
      <c r="E950" s="88"/>
      <c r="F950" s="88"/>
      <c r="G950" s="88"/>
    </row>
    <row r="951" spans="5:7" ht="15.75" customHeight="1" x14ac:dyDescent="0.2">
      <c r="E951" s="88"/>
      <c r="F951" s="88"/>
      <c r="G951" s="88"/>
    </row>
    <row r="952" spans="5:7" ht="15.75" customHeight="1" x14ac:dyDescent="0.2">
      <c r="E952" s="88"/>
      <c r="F952" s="88"/>
      <c r="G952" s="88"/>
    </row>
    <row r="953" spans="5:7" ht="15.75" customHeight="1" x14ac:dyDescent="0.2">
      <c r="E953" s="88"/>
      <c r="F953" s="88"/>
      <c r="G953" s="88"/>
    </row>
    <row r="954" spans="5:7" ht="15.75" customHeight="1" x14ac:dyDescent="0.2">
      <c r="E954" s="88"/>
      <c r="F954" s="88"/>
      <c r="G954" s="88"/>
    </row>
    <row r="955" spans="5:7" ht="15.75" customHeight="1" x14ac:dyDescent="0.2">
      <c r="E955" s="88"/>
      <c r="F955" s="88"/>
      <c r="G955" s="88"/>
    </row>
    <row r="956" spans="5:7" ht="15.75" customHeight="1" x14ac:dyDescent="0.2">
      <c r="E956" s="88"/>
      <c r="F956" s="88"/>
      <c r="G956" s="88"/>
    </row>
    <row r="957" spans="5:7" ht="15.75" customHeight="1" x14ac:dyDescent="0.2">
      <c r="E957" s="88"/>
      <c r="F957" s="88"/>
      <c r="G957" s="88"/>
    </row>
    <row r="958" spans="5:7" ht="15.75" customHeight="1" x14ac:dyDescent="0.2">
      <c r="E958" s="88"/>
      <c r="F958" s="88"/>
      <c r="G958" s="88"/>
    </row>
    <row r="959" spans="5:7" ht="15.75" customHeight="1" x14ac:dyDescent="0.2">
      <c r="E959" s="88"/>
      <c r="F959" s="88"/>
      <c r="G959" s="88"/>
    </row>
    <row r="960" spans="5:7" ht="15.75" customHeight="1" x14ac:dyDescent="0.2">
      <c r="E960" s="88"/>
      <c r="F960" s="88"/>
      <c r="G960" s="88"/>
    </row>
    <row r="961" spans="5:7" ht="15.75" customHeight="1" x14ac:dyDescent="0.2">
      <c r="E961" s="88"/>
      <c r="F961" s="88"/>
      <c r="G961" s="88"/>
    </row>
    <row r="962" spans="5:7" ht="15.75" customHeight="1" x14ac:dyDescent="0.2">
      <c r="E962" s="88"/>
      <c r="F962" s="88"/>
      <c r="G962" s="88"/>
    </row>
    <row r="963" spans="5:7" ht="15.75" customHeight="1" x14ac:dyDescent="0.2">
      <c r="E963" s="88"/>
      <c r="F963" s="88"/>
      <c r="G963" s="88"/>
    </row>
    <row r="964" spans="5:7" ht="15.75" customHeight="1" x14ac:dyDescent="0.2">
      <c r="E964" s="88"/>
      <c r="F964" s="88"/>
      <c r="G964" s="88"/>
    </row>
    <row r="965" spans="5:7" ht="15.75" customHeight="1" x14ac:dyDescent="0.2">
      <c r="E965" s="88"/>
      <c r="F965" s="88"/>
      <c r="G965" s="88"/>
    </row>
    <row r="966" spans="5:7" ht="15.75" customHeight="1" x14ac:dyDescent="0.2">
      <c r="E966" s="88"/>
      <c r="F966" s="88"/>
      <c r="G966" s="88"/>
    </row>
    <row r="967" spans="5:7" ht="15.75" customHeight="1" x14ac:dyDescent="0.2">
      <c r="E967" s="88"/>
      <c r="F967" s="88"/>
      <c r="G967" s="88"/>
    </row>
    <row r="968" spans="5:7" ht="15.75" customHeight="1" x14ac:dyDescent="0.2">
      <c r="E968" s="88"/>
      <c r="F968" s="88"/>
      <c r="G968" s="88"/>
    </row>
    <row r="969" spans="5:7" ht="15.75" customHeight="1" x14ac:dyDescent="0.2">
      <c r="E969" s="88"/>
      <c r="F969" s="88"/>
      <c r="G969" s="88"/>
    </row>
    <row r="970" spans="5:7" ht="15.75" customHeight="1" x14ac:dyDescent="0.2">
      <c r="E970" s="88"/>
      <c r="F970" s="88"/>
      <c r="G970" s="88"/>
    </row>
    <row r="971" spans="5:7" ht="15.75" customHeight="1" x14ac:dyDescent="0.2">
      <c r="E971" s="88"/>
      <c r="F971" s="88"/>
      <c r="G971" s="88"/>
    </row>
    <row r="972" spans="5:7" ht="15.75" customHeight="1" x14ac:dyDescent="0.2">
      <c r="E972" s="88"/>
      <c r="F972" s="88"/>
      <c r="G972" s="88"/>
    </row>
    <row r="973" spans="5:7" ht="15.75" customHeight="1" x14ac:dyDescent="0.2">
      <c r="E973" s="88"/>
      <c r="F973" s="88"/>
      <c r="G973" s="88"/>
    </row>
    <row r="974" spans="5:7" ht="15.75" customHeight="1" x14ac:dyDescent="0.2">
      <c r="E974" s="88"/>
      <c r="F974" s="88"/>
      <c r="G974" s="88"/>
    </row>
    <row r="975" spans="5:7" ht="15.75" customHeight="1" x14ac:dyDescent="0.2">
      <c r="E975" s="88"/>
      <c r="F975" s="88"/>
      <c r="G975" s="88"/>
    </row>
    <row r="976" spans="5:7" ht="15.75" customHeight="1" x14ac:dyDescent="0.2">
      <c r="E976" s="88"/>
      <c r="F976" s="88"/>
      <c r="G976" s="88"/>
    </row>
    <row r="977" spans="5:7" ht="15.75" customHeight="1" x14ac:dyDescent="0.2">
      <c r="E977" s="88"/>
      <c r="F977" s="88"/>
      <c r="G977" s="88"/>
    </row>
    <row r="978" spans="5:7" ht="15.75" customHeight="1" x14ac:dyDescent="0.2">
      <c r="E978" s="88"/>
      <c r="F978" s="88"/>
      <c r="G978" s="88"/>
    </row>
    <row r="979" spans="5:7" ht="15.75" customHeight="1" x14ac:dyDescent="0.2">
      <c r="E979" s="88"/>
      <c r="F979" s="88"/>
      <c r="G979" s="88"/>
    </row>
    <row r="980" spans="5:7" ht="15.75" customHeight="1" x14ac:dyDescent="0.2">
      <c r="E980" s="88"/>
      <c r="F980" s="88"/>
      <c r="G980" s="88"/>
    </row>
    <row r="981" spans="5:7" ht="15.75" customHeight="1" x14ac:dyDescent="0.2">
      <c r="E981" s="88"/>
      <c r="F981" s="88"/>
      <c r="G981" s="88"/>
    </row>
    <row r="982" spans="5:7" ht="15.75" customHeight="1" x14ac:dyDescent="0.2">
      <c r="E982" s="88"/>
      <c r="F982" s="88"/>
      <c r="G982" s="88"/>
    </row>
    <row r="983" spans="5:7" ht="15.75" customHeight="1" x14ac:dyDescent="0.2">
      <c r="E983" s="88"/>
      <c r="F983" s="88"/>
      <c r="G983" s="88"/>
    </row>
    <row r="984" spans="5:7" ht="15.75" customHeight="1" x14ac:dyDescent="0.2">
      <c r="E984" s="88"/>
      <c r="F984" s="88"/>
      <c r="G984" s="88"/>
    </row>
    <row r="985" spans="5:7" ht="15.75" customHeight="1" x14ac:dyDescent="0.2">
      <c r="E985" s="88"/>
      <c r="F985" s="88"/>
      <c r="G985" s="88"/>
    </row>
    <row r="986" spans="5:7" ht="15.75" customHeight="1" x14ac:dyDescent="0.2">
      <c r="E986" s="88"/>
      <c r="F986" s="88"/>
      <c r="G986" s="88"/>
    </row>
    <row r="987" spans="5:7" ht="15.75" customHeight="1" x14ac:dyDescent="0.2">
      <c r="E987" s="88"/>
      <c r="F987" s="88"/>
      <c r="G987" s="88"/>
    </row>
    <row r="988" spans="5:7" ht="15.75" customHeight="1" x14ac:dyDescent="0.2">
      <c r="E988" s="88"/>
      <c r="F988" s="88"/>
      <c r="G988" s="88"/>
    </row>
    <row r="989" spans="5:7" ht="15.75" customHeight="1" x14ac:dyDescent="0.2">
      <c r="E989" s="88"/>
      <c r="F989" s="88"/>
      <c r="G989" s="88"/>
    </row>
    <row r="990" spans="5:7" ht="15.75" customHeight="1" x14ac:dyDescent="0.2">
      <c r="E990" s="88"/>
      <c r="F990" s="88"/>
      <c r="G990" s="88"/>
    </row>
    <row r="991" spans="5:7" ht="15.75" customHeight="1" x14ac:dyDescent="0.2">
      <c r="E991" s="88"/>
      <c r="F991" s="88"/>
      <c r="G991" s="88"/>
    </row>
    <row r="992" spans="5:7" ht="15.75" customHeight="1" x14ac:dyDescent="0.2">
      <c r="E992" s="88"/>
      <c r="F992" s="88"/>
      <c r="G992" s="88"/>
    </row>
    <row r="993" spans="5:7" ht="15.75" customHeight="1" x14ac:dyDescent="0.2">
      <c r="E993" s="88"/>
      <c r="F993" s="88"/>
      <c r="G993" s="88"/>
    </row>
    <row r="994" spans="5:7" ht="15.75" customHeight="1" x14ac:dyDescent="0.2">
      <c r="E994" s="88"/>
      <c r="F994" s="88"/>
      <c r="G994" s="88"/>
    </row>
    <row r="995" spans="5:7" ht="15.75" customHeight="1" x14ac:dyDescent="0.2">
      <c r="E995" s="88"/>
      <c r="F995" s="88"/>
      <c r="G995" s="88"/>
    </row>
    <row r="996" spans="5:7" ht="15.75" customHeight="1" x14ac:dyDescent="0.2">
      <c r="E996" s="88"/>
      <c r="F996" s="88"/>
      <c r="G996" s="88"/>
    </row>
    <row r="997" spans="5:7" ht="15.75" customHeight="1" x14ac:dyDescent="0.2">
      <c r="E997" s="88"/>
      <c r="F997" s="88"/>
      <c r="G997" s="88"/>
    </row>
    <row r="998" spans="5:7" ht="15.75" customHeight="1" x14ac:dyDescent="0.2">
      <c r="E998" s="88"/>
      <c r="F998" s="88"/>
      <c r="G998" s="88"/>
    </row>
    <row r="999" spans="5:7" ht="15.75" customHeight="1" x14ac:dyDescent="0.2">
      <c r="E999" s="88"/>
      <c r="F999" s="88"/>
      <c r="G999" s="88"/>
    </row>
    <row r="1000" spans="5:7" ht="15.75" customHeight="1" x14ac:dyDescent="0.2">
      <c r="E1000" s="88"/>
      <c r="F1000" s="88"/>
      <c r="G1000" s="88"/>
    </row>
  </sheetData>
  <sheetProtection algorithmName="SHA-512" hashValue="kY+NjUeXG/oDoBf2XOe68vGC7ld3eig5pJXyoS34LOcn2RiOnAVdjx0ZlumT0PK3W/tNChei0kcpt/GMqpfimg==" saltValue="5Fgmnl8ZW6L/chVKBmgHmg==" spinCount="100000" sheet="1" objects="1" scenarios="1"/>
  <mergeCells count="11">
    <mergeCell ref="AT2:AU2"/>
    <mergeCell ref="AV2:BA2"/>
    <mergeCell ref="BB2:BG2"/>
    <mergeCell ref="BH2:BK2"/>
    <mergeCell ref="H1:BK1"/>
    <mergeCell ref="H2:M2"/>
    <mergeCell ref="N2:S2"/>
    <mergeCell ref="T2:Y2"/>
    <mergeCell ref="Z2:AG2"/>
    <mergeCell ref="AH2:AM2"/>
    <mergeCell ref="AN2:AS2"/>
  </mergeCells>
  <dataValidations count="1">
    <dataValidation type="list" allowBlank="1" showInputMessage="1" showErrorMessage="1" sqref="C5:C260" xr:uid="{00000000-0002-0000-0100-000000000000}">
      <formula1>E5:G5</formula1>
    </dataValidation>
  </dataValidation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3">
    <pageSetUpPr fitToPage="1"/>
  </sheetPr>
  <dimension ref="A1:AM83"/>
  <sheetViews>
    <sheetView view="pageBreakPreview" topLeftCell="A10" zoomScale="55" zoomScaleNormal="100" zoomScaleSheetLayoutView="55" workbookViewId="0">
      <selection activeCell="L76" sqref="L76:O76"/>
    </sheetView>
  </sheetViews>
  <sheetFormatPr defaultColWidth="8.85546875" defaultRowHeight="12.75" x14ac:dyDescent="0.2"/>
  <cols>
    <col min="1" max="1" width="34.42578125" bestFit="1" customWidth="1"/>
    <col min="2" max="2" width="7.42578125" bestFit="1" customWidth="1"/>
    <col min="3" max="3" width="10.42578125" bestFit="1" customWidth="1"/>
    <col min="4" max="4" width="15.85546875" bestFit="1" customWidth="1"/>
    <col min="5" max="5" width="7.85546875" bestFit="1" customWidth="1"/>
    <col min="6" max="6" width="25.28515625" bestFit="1" customWidth="1"/>
    <col min="7" max="7" width="10.42578125" bestFit="1" customWidth="1"/>
    <col min="8" max="8" width="7" bestFit="1" customWidth="1"/>
    <col min="10" max="10" width="11.42578125" bestFit="1" customWidth="1"/>
    <col min="11" max="11" width="6.7109375" bestFit="1" customWidth="1"/>
    <col min="12" max="12" width="18.85546875" bestFit="1" customWidth="1"/>
    <col min="14" max="14" width="10.42578125" bestFit="1" customWidth="1"/>
    <col min="15" max="15" width="8.28515625" bestFit="1" customWidth="1"/>
    <col min="16" max="16" width="7.42578125" bestFit="1" customWidth="1"/>
    <col min="17" max="17" width="7.85546875" bestFit="1" customWidth="1"/>
    <col min="19" max="19" width="6.28515625" bestFit="1" customWidth="1"/>
    <col min="20" max="20" width="11.28515625" bestFit="1" customWidth="1"/>
    <col min="21" max="21" width="15.140625" bestFit="1" customWidth="1"/>
    <col min="23" max="23" width="15.7109375" bestFit="1" customWidth="1"/>
    <col min="24" max="24" width="31.42578125" customWidth="1"/>
    <col min="25" max="25" width="7" bestFit="1" customWidth="1"/>
    <col min="26" max="26" width="14.85546875" customWidth="1"/>
    <col min="27" max="27" width="25.28515625" bestFit="1" customWidth="1"/>
    <col min="29" max="30" width="8" bestFit="1" customWidth="1"/>
    <col min="31" max="31" width="11.42578125" bestFit="1" customWidth="1"/>
    <col min="33" max="33" width="6.42578125" bestFit="1" customWidth="1"/>
    <col min="34" max="34" width="20.42578125" customWidth="1"/>
    <col min="35" max="35" width="12.42578125" bestFit="1" customWidth="1"/>
    <col min="37" max="37" width="8.42578125" bestFit="1" customWidth="1"/>
    <col min="38" max="38" width="17.28515625" bestFit="1" customWidth="1"/>
  </cols>
  <sheetData>
    <row r="1" spans="1:39" ht="16.5" hidden="1" thickBot="1" x14ac:dyDescent="0.3">
      <c r="B1" s="156" t="s">
        <v>1</v>
      </c>
      <c r="C1" s="157"/>
      <c r="D1" s="158"/>
      <c r="E1">
        <f>SUM(B4:D4)</f>
        <v>0</v>
      </c>
      <c r="F1" s="174" t="s">
        <v>2</v>
      </c>
      <c r="G1" s="175"/>
      <c r="H1" s="176"/>
      <c r="I1">
        <f>SUM(F4:H4)</f>
        <v>0</v>
      </c>
      <c r="J1" s="163" t="s">
        <v>3</v>
      </c>
      <c r="K1" s="157"/>
      <c r="L1" s="158"/>
      <c r="M1">
        <f>SUM(J4:L4)</f>
        <v>0</v>
      </c>
      <c r="N1" s="163" t="s">
        <v>4</v>
      </c>
      <c r="O1" s="157"/>
      <c r="P1" s="157"/>
      <c r="Q1" s="158"/>
      <c r="R1">
        <f>SUM(N4:Q4)</f>
        <v>0</v>
      </c>
      <c r="S1" s="156" t="s">
        <v>5</v>
      </c>
      <c r="T1" s="157"/>
      <c r="U1" s="158"/>
      <c r="V1">
        <f>SUM(S4:U4)</f>
        <v>0</v>
      </c>
      <c r="W1" s="156" t="s">
        <v>6</v>
      </c>
      <c r="X1" s="157"/>
      <c r="Y1" s="158"/>
      <c r="Z1">
        <f>SUM(W4:Y4)</f>
        <v>0</v>
      </c>
      <c r="AA1" s="2" t="s">
        <v>7</v>
      </c>
      <c r="AB1">
        <f>SUM(AA4)</f>
        <v>0</v>
      </c>
      <c r="AC1" s="156" t="s">
        <v>8</v>
      </c>
      <c r="AD1" s="157"/>
      <c r="AE1" s="162"/>
      <c r="AF1">
        <f>SUM(AC4:AE4)</f>
        <v>0</v>
      </c>
      <c r="AG1" s="156" t="s">
        <v>9</v>
      </c>
      <c r="AH1" s="157"/>
      <c r="AI1" s="158"/>
      <c r="AJ1">
        <f>SUM(AG4:AI4)</f>
        <v>0</v>
      </c>
      <c r="AK1" s="156" t="s">
        <v>10</v>
      </c>
      <c r="AL1" s="158"/>
      <c r="AM1">
        <f>SUM(AK4:AL4)</f>
        <v>0</v>
      </c>
    </row>
    <row r="2" spans="1:39" hidden="1" x14ac:dyDescent="0.2">
      <c r="B2" s="4" t="s">
        <v>14</v>
      </c>
      <c r="C2" s="5" t="s">
        <v>15</v>
      </c>
      <c r="D2" s="6" t="s">
        <v>16</v>
      </c>
      <c r="F2" s="4" t="s">
        <v>17</v>
      </c>
      <c r="G2" s="5" t="s">
        <v>18</v>
      </c>
      <c r="H2" s="6" t="s">
        <v>19</v>
      </c>
      <c r="J2" s="4" t="s">
        <v>20</v>
      </c>
      <c r="K2" s="5" t="s">
        <v>21</v>
      </c>
      <c r="L2" s="6" t="s">
        <v>22</v>
      </c>
      <c r="N2" s="4" t="s">
        <v>23</v>
      </c>
      <c r="O2" s="5" t="s">
        <v>24</v>
      </c>
      <c r="P2" s="5" t="s">
        <v>25</v>
      </c>
      <c r="Q2" s="6" t="s">
        <v>26</v>
      </c>
      <c r="S2" s="4" t="s">
        <v>27</v>
      </c>
      <c r="T2" s="5" t="s">
        <v>28</v>
      </c>
      <c r="U2" s="6" t="s">
        <v>29</v>
      </c>
      <c r="W2" s="4" t="s">
        <v>30</v>
      </c>
      <c r="X2" s="5" t="s">
        <v>31</v>
      </c>
      <c r="Y2" s="6" t="s">
        <v>32</v>
      </c>
      <c r="AA2" s="7" t="s">
        <v>33</v>
      </c>
      <c r="AC2" s="4" t="s">
        <v>34</v>
      </c>
      <c r="AD2" s="5" t="s">
        <v>35</v>
      </c>
      <c r="AE2" s="6" t="s">
        <v>36</v>
      </c>
      <c r="AG2" s="4" t="s">
        <v>37</v>
      </c>
      <c r="AH2" s="5" t="s">
        <v>38</v>
      </c>
      <c r="AI2" s="6" t="s">
        <v>39</v>
      </c>
      <c r="AK2" s="4" t="s">
        <v>40</v>
      </c>
      <c r="AL2" s="6" t="s">
        <v>41</v>
      </c>
    </row>
    <row r="3" spans="1:39" hidden="1" x14ac:dyDescent="0.2">
      <c r="B3" s="11" t="s">
        <v>46</v>
      </c>
      <c r="C3" s="12" t="s">
        <v>47</v>
      </c>
      <c r="D3" s="13" t="s">
        <v>48</v>
      </c>
      <c r="F3" s="11" t="s">
        <v>49</v>
      </c>
      <c r="G3" s="12" t="s">
        <v>50</v>
      </c>
      <c r="H3" s="13" t="s">
        <v>51</v>
      </c>
      <c r="J3" s="11" t="s">
        <v>52</v>
      </c>
      <c r="K3" s="12" t="s">
        <v>53</v>
      </c>
      <c r="L3" s="13" t="s">
        <v>54</v>
      </c>
      <c r="N3" s="11" t="s">
        <v>55</v>
      </c>
      <c r="O3" s="12" t="s">
        <v>56</v>
      </c>
      <c r="P3" s="12" t="s">
        <v>57</v>
      </c>
      <c r="Q3" s="13" t="s">
        <v>58</v>
      </c>
      <c r="S3" s="11" t="s">
        <v>59</v>
      </c>
      <c r="T3" s="12" t="s">
        <v>60</v>
      </c>
      <c r="U3" s="13" t="s">
        <v>61</v>
      </c>
      <c r="W3" s="11" t="s">
        <v>62</v>
      </c>
      <c r="X3" s="12" t="s">
        <v>63</v>
      </c>
      <c r="Y3" s="13" t="s">
        <v>64</v>
      </c>
      <c r="AA3" s="14" t="s">
        <v>65</v>
      </c>
      <c r="AC3" s="11" t="s">
        <v>66</v>
      </c>
      <c r="AD3" s="12" t="s">
        <v>67</v>
      </c>
      <c r="AE3" s="13" t="s">
        <v>68</v>
      </c>
      <c r="AG3" s="11" t="s">
        <v>69</v>
      </c>
      <c r="AH3" s="12" t="s">
        <v>70</v>
      </c>
      <c r="AI3" s="13" t="s">
        <v>71</v>
      </c>
      <c r="AK3" s="11" t="s">
        <v>72</v>
      </c>
      <c r="AL3" s="13" t="s">
        <v>73</v>
      </c>
    </row>
    <row r="4" spans="1:39" hidden="1" x14ac:dyDescent="0.2">
      <c r="A4" s="76" t="s">
        <v>643</v>
      </c>
      <c r="B4">
        <f>Test!$I$261</f>
        <v>0</v>
      </c>
      <c r="C4">
        <f>Test!$K$261</f>
        <v>0</v>
      </c>
      <c r="D4">
        <f>Test!$M$261</f>
        <v>0</v>
      </c>
      <c r="F4">
        <f>Test!O261</f>
        <v>0</v>
      </c>
      <c r="G4">
        <f>Test!Q261</f>
        <v>0</v>
      </c>
      <c r="H4">
        <f>Test!S261</f>
        <v>0</v>
      </c>
      <c r="J4">
        <f>Test!U261</f>
        <v>0</v>
      </c>
      <c r="K4">
        <f>Test!W261</f>
        <v>0</v>
      </c>
      <c r="L4">
        <f>Test!Y261</f>
        <v>0</v>
      </c>
      <c r="N4">
        <f>Test!AA261</f>
        <v>0</v>
      </c>
      <c r="O4">
        <f>Test!AC261</f>
        <v>0</v>
      </c>
      <c r="P4">
        <f>Test!AE261</f>
        <v>0</v>
      </c>
      <c r="Q4">
        <f>Test!AG261</f>
        <v>0</v>
      </c>
      <c r="S4">
        <f>Test!AI261</f>
        <v>0</v>
      </c>
      <c r="T4">
        <f>Test!AK261</f>
        <v>0</v>
      </c>
      <c r="U4">
        <f>Test!AM261</f>
        <v>0</v>
      </c>
      <c r="W4">
        <f>Test!AO261</f>
        <v>0</v>
      </c>
      <c r="X4">
        <f>Test!AQ261</f>
        <v>0</v>
      </c>
      <c r="Y4">
        <f>Test!AS261</f>
        <v>0</v>
      </c>
      <c r="AA4">
        <f>Test!AU261</f>
        <v>0</v>
      </c>
      <c r="AC4">
        <f>Test!AW261</f>
        <v>0</v>
      </c>
      <c r="AD4">
        <f>Test!AY261</f>
        <v>0</v>
      </c>
      <c r="AE4">
        <f>Test!BG261</f>
        <v>0</v>
      </c>
      <c r="AG4">
        <f>Test!BC261</f>
        <v>0</v>
      </c>
      <c r="AH4">
        <f>Test!BE261</f>
        <v>0</v>
      </c>
      <c r="AI4">
        <f>Test!BG261</f>
        <v>0</v>
      </c>
      <c r="AK4">
        <f>Test!BI261</f>
        <v>0</v>
      </c>
      <c r="AL4">
        <f>Test!BK261</f>
        <v>0</v>
      </c>
    </row>
    <row r="5" spans="1:39" hidden="1" x14ac:dyDescent="0.2">
      <c r="A5" s="76" t="s">
        <v>644</v>
      </c>
      <c r="B5" s="81">
        <f>B4/6</f>
        <v>0</v>
      </c>
      <c r="C5" s="81">
        <f>C4/6</f>
        <v>0</v>
      </c>
      <c r="D5" s="81">
        <f>D4/13</f>
        <v>0</v>
      </c>
      <c r="F5" s="81">
        <f>F4/15</f>
        <v>0</v>
      </c>
      <c r="G5" s="81">
        <f>G4/17</f>
        <v>0</v>
      </c>
      <c r="H5" s="81">
        <f>H4/8</f>
        <v>0</v>
      </c>
      <c r="J5" s="81">
        <f>J4/9</f>
        <v>0</v>
      </c>
      <c r="K5" s="81">
        <f>K4/7</f>
        <v>0</v>
      </c>
      <c r="L5" s="81">
        <f>L4/9</f>
        <v>0</v>
      </c>
      <c r="N5" s="81">
        <f t="shared" ref="N5" si="0">N4/8</f>
        <v>0</v>
      </c>
      <c r="O5" s="81">
        <f>O4/9</f>
        <v>0</v>
      </c>
      <c r="P5" s="81">
        <f>P4/10</f>
        <v>0</v>
      </c>
      <c r="Q5" s="81">
        <f>Q4/8</f>
        <v>0</v>
      </c>
      <c r="S5" s="81">
        <f>S4/4</f>
        <v>0</v>
      </c>
      <c r="T5" s="81">
        <f>T4/7</f>
        <v>0</v>
      </c>
      <c r="U5" s="81">
        <f>U4/4</f>
        <v>0</v>
      </c>
      <c r="W5" s="81">
        <f>W4/12</f>
        <v>0</v>
      </c>
      <c r="X5" s="81">
        <f>X4/10</f>
        <v>0</v>
      </c>
      <c r="Y5" s="81">
        <f t="shared" ref="Y5" si="1">Y4/8</f>
        <v>0</v>
      </c>
      <c r="AA5" s="81">
        <f>AA4/10</f>
        <v>0</v>
      </c>
      <c r="AC5" s="81">
        <f>AC4/3</f>
        <v>0</v>
      </c>
      <c r="AD5" s="81">
        <f>AD4/11</f>
        <v>0</v>
      </c>
      <c r="AE5" s="81">
        <f>AE4/1</f>
        <v>0</v>
      </c>
      <c r="AG5" s="81">
        <f>AG4/15</f>
        <v>0</v>
      </c>
      <c r="AH5" s="81">
        <f>AH4/14</f>
        <v>0</v>
      </c>
      <c r="AI5" s="81">
        <f>AI4/1</f>
        <v>0</v>
      </c>
      <c r="AK5" s="81">
        <f>AK4/11</f>
        <v>0</v>
      </c>
      <c r="AL5" s="81">
        <f>AL4/9</f>
        <v>0</v>
      </c>
    </row>
    <row r="6" spans="1:39" hidden="1" x14ac:dyDescent="0.2"/>
    <row r="7" spans="1:39" hidden="1" x14ac:dyDescent="0.2">
      <c r="A7" s="76" t="s">
        <v>645</v>
      </c>
      <c r="B7" s="82">
        <f>E1/25</f>
        <v>0</v>
      </c>
      <c r="F7" s="82">
        <f>I1/40</f>
        <v>0</v>
      </c>
      <c r="J7" s="82">
        <f>M1/25</f>
        <v>0</v>
      </c>
      <c r="K7" s="82"/>
      <c r="L7" s="82"/>
      <c r="M7" s="82"/>
      <c r="N7" s="82">
        <f>R1/35</f>
        <v>0</v>
      </c>
      <c r="O7" s="82"/>
      <c r="P7" s="82"/>
      <c r="Q7" s="82"/>
      <c r="R7" s="82"/>
      <c r="S7" s="82">
        <f>V1/15</f>
        <v>0</v>
      </c>
      <c r="T7" s="82"/>
      <c r="U7" s="82"/>
      <c r="V7" s="82"/>
      <c r="W7" s="82">
        <f>Z1/30</f>
        <v>0</v>
      </c>
      <c r="X7" s="82"/>
      <c r="Y7" s="82"/>
      <c r="Z7" s="82"/>
      <c r="AA7" s="82">
        <f>AB1/10</f>
        <v>0</v>
      </c>
      <c r="AB7" s="82"/>
      <c r="AC7" s="82">
        <f>AF1/15</f>
        <v>0</v>
      </c>
      <c r="AD7" s="82"/>
      <c r="AE7" s="82"/>
      <c r="AF7" s="82"/>
      <c r="AG7" s="82">
        <f>AJ1/30</f>
        <v>0</v>
      </c>
      <c r="AH7" s="82"/>
      <c r="AI7" s="82"/>
      <c r="AJ7" s="82"/>
      <c r="AK7" s="82">
        <f>AM1/20</f>
        <v>0</v>
      </c>
      <c r="AL7" s="82"/>
    </row>
    <row r="8" spans="1:39" hidden="1" x14ac:dyDescent="0.2"/>
    <row r="9" spans="1:39" ht="30.95" hidden="1" customHeight="1" x14ac:dyDescent="0.2"/>
    <row r="10" spans="1:39" ht="27" customHeight="1" thickBot="1" x14ac:dyDescent="0.45">
      <c r="A10" s="177" t="str">
        <f>Test!B2</f>
        <v>Inserisci nome e cognome</v>
      </c>
      <c r="B10" s="177"/>
      <c r="C10" s="177"/>
      <c r="D10" s="177"/>
      <c r="E10" s="177"/>
      <c r="F10" s="177"/>
      <c r="G10" s="177"/>
      <c r="H10" s="177"/>
      <c r="I10" s="177"/>
      <c r="J10" s="177"/>
      <c r="K10" s="177"/>
      <c r="L10" s="177"/>
      <c r="M10" s="177"/>
      <c r="N10" s="177"/>
      <c r="O10" s="177"/>
      <c r="P10" s="177"/>
      <c r="Q10" s="177"/>
      <c r="R10" s="177"/>
      <c r="S10" s="177"/>
      <c r="T10" s="177"/>
      <c r="U10" s="177"/>
      <c r="V10" s="177"/>
      <c r="W10" s="177"/>
    </row>
    <row r="11" spans="1:39" ht="16.5" thickBot="1" x14ac:dyDescent="0.3">
      <c r="A11" s="169" t="s">
        <v>1</v>
      </c>
      <c r="B11" s="170"/>
      <c r="C11" s="170"/>
      <c r="D11" s="171"/>
      <c r="L11" s="169" t="s">
        <v>4</v>
      </c>
      <c r="M11" s="172"/>
      <c r="N11" s="172"/>
      <c r="O11" s="173"/>
    </row>
    <row r="12" spans="1:39" ht="18" x14ac:dyDescent="0.25">
      <c r="A12" s="168" t="s">
        <v>648</v>
      </c>
      <c r="B12" s="168"/>
      <c r="C12" s="168"/>
      <c r="D12" s="168"/>
      <c r="L12" s="168" t="s">
        <v>648</v>
      </c>
      <c r="M12" s="168"/>
      <c r="N12" s="168"/>
      <c r="O12" s="168"/>
    </row>
    <row r="13" spans="1:39" x14ac:dyDescent="0.2">
      <c r="A13" s="155" t="str">
        <f>IF(B4&lt;=0,B3,B2)</f>
        <v>Disordine</v>
      </c>
      <c r="B13">
        <f>B4</f>
        <v>0</v>
      </c>
      <c r="L13" s="155" t="str">
        <f>IF(N4&lt;=0,N3,N2)</f>
        <v>Zona comfort</v>
      </c>
      <c r="M13">
        <f>N4</f>
        <v>0</v>
      </c>
    </row>
    <row r="14" spans="1:39" x14ac:dyDescent="0.2">
      <c r="A14" s="155" t="str">
        <f>IF(C4&lt;=0,C3,C2)</f>
        <v>Confusione</v>
      </c>
      <c r="B14">
        <f>C4</f>
        <v>0</v>
      </c>
      <c r="L14" s="155" t="str">
        <f>IF(O4&lt;=0,O3,O2)</f>
        <v>Tampona</v>
      </c>
      <c r="M14">
        <f>O4</f>
        <v>0</v>
      </c>
    </row>
    <row r="15" spans="1:39" x14ac:dyDescent="0.2">
      <c r="A15" s="155" t="str">
        <f>IF(D4&lt;=0,D3,D2)</f>
        <v>Compromessi</v>
      </c>
      <c r="B15">
        <f>D4</f>
        <v>0</v>
      </c>
      <c r="L15" s="155" t="str">
        <f>IF(P4&lt;=0,P3,P2)</f>
        <v>Impreciso</v>
      </c>
      <c r="M15">
        <f>P4</f>
        <v>0</v>
      </c>
    </row>
    <row r="16" spans="1:39" ht="18" x14ac:dyDescent="0.25">
      <c r="A16" s="168" t="s">
        <v>649</v>
      </c>
      <c r="B16" s="168"/>
      <c r="C16" s="168"/>
      <c r="D16" s="168"/>
      <c r="L16" s="155" t="str">
        <f>IF(Q4&lt;=0,Q3,Q2)</f>
        <v>Incostanza</v>
      </c>
      <c r="M16">
        <f>Q4</f>
        <v>0</v>
      </c>
    </row>
    <row r="17" spans="1:15" ht="18" x14ac:dyDescent="0.25">
      <c r="A17" t="str">
        <f>IF(A13=B2,B3,B2)</f>
        <v>Ordine</v>
      </c>
      <c r="L17" s="168" t="s">
        <v>649</v>
      </c>
      <c r="M17" s="168"/>
      <c r="N17" s="168"/>
      <c r="O17" s="168"/>
    </row>
    <row r="18" spans="1:15" x14ac:dyDescent="0.2">
      <c r="A18" t="str">
        <f>IF(A14=C2,C3,C2)</f>
        <v>Chiarezza idee</v>
      </c>
      <c r="L18" t="str">
        <f>IF(L13=N2,N3,N2)</f>
        <v>Responsabilità</v>
      </c>
    </row>
    <row r="19" spans="1:15" x14ac:dyDescent="0.2">
      <c r="A19" t="str">
        <f>IF(A15=D2,D3,D2)</f>
        <v>Modello Organizzativo</v>
      </c>
      <c r="L19" t="str">
        <f>IF(L14=O2,O3,O2)</f>
        <v>Affidabilità</v>
      </c>
    </row>
    <row r="20" spans="1:15" x14ac:dyDescent="0.2">
      <c r="L20" t="str">
        <f>IF(L15=P2,P3,P2)</f>
        <v>Rigore</v>
      </c>
    </row>
    <row r="21" spans="1:15" x14ac:dyDescent="0.2">
      <c r="L21" t="str">
        <f>IF(L16=Q2,Q3,Q2)</f>
        <v>Costanza</v>
      </c>
    </row>
    <row r="24" spans="1:15" ht="13.5" thickBot="1" x14ac:dyDescent="0.25"/>
    <row r="25" spans="1:15" ht="16.5" thickBot="1" x14ac:dyDescent="0.3">
      <c r="A25" s="169" t="s">
        <v>2</v>
      </c>
      <c r="B25" s="170"/>
      <c r="C25" s="170"/>
      <c r="D25" s="171"/>
      <c r="L25" s="169" t="s">
        <v>5</v>
      </c>
      <c r="M25" s="170"/>
      <c r="N25" s="170"/>
      <c r="O25" s="171"/>
    </row>
    <row r="26" spans="1:15" ht="18" x14ac:dyDescent="0.25">
      <c r="A26" s="168" t="s">
        <v>648</v>
      </c>
      <c r="B26" s="168"/>
      <c r="C26" s="168"/>
      <c r="D26" s="168"/>
      <c r="L26" s="168" t="s">
        <v>648</v>
      </c>
      <c r="M26" s="168"/>
      <c r="N26" s="168"/>
      <c r="O26" s="168"/>
    </row>
    <row r="27" spans="1:15" x14ac:dyDescent="0.2">
      <c r="A27" s="155" t="str">
        <f>IF(F4&lt;=0,F3,F2)</f>
        <v>Non credere a opportunità</v>
      </c>
      <c r="B27">
        <f>F4</f>
        <v>0</v>
      </c>
      <c r="L27" s="155" t="str">
        <f>IF(S4&lt;=0,S3,S2)</f>
        <v>Inibito</v>
      </c>
      <c r="M27">
        <f>S4</f>
        <v>0</v>
      </c>
    </row>
    <row r="28" spans="1:15" x14ac:dyDescent="0.2">
      <c r="A28" s="155" t="str">
        <f>IF(G4&lt;=0,G3,G2)</f>
        <v>Spinta esterna</v>
      </c>
      <c r="B28">
        <f>G4</f>
        <v>0</v>
      </c>
      <c r="L28" s="155" t="str">
        <f>IF(T4&lt;=0,T3,T2)</f>
        <v>Non fa richieste</v>
      </c>
      <c r="M28">
        <f>T4</f>
        <v>0</v>
      </c>
    </row>
    <row r="29" spans="1:15" x14ac:dyDescent="0.2">
      <c r="A29" s="155" t="str">
        <f>IF(H4&lt;=0,H3,H2)</f>
        <v>Presente</v>
      </c>
      <c r="B29">
        <f>H4</f>
        <v>0</v>
      </c>
      <c r="L29" s="155" t="str">
        <f>IF(U4&lt;=0,U3,U2)</f>
        <v>Gira intorno alle cose</v>
      </c>
      <c r="M29">
        <f>U4</f>
        <v>0</v>
      </c>
    </row>
    <row r="30" spans="1:15" ht="18" x14ac:dyDescent="0.25">
      <c r="A30" s="168" t="s">
        <v>649</v>
      </c>
      <c r="B30" s="168"/>
      <c r="C30" s="168"/>
      <c r="D30" s="168"/>
      <c r="L30" s="168" t="s">
        <v>649</v>
      </c>
      <c r="M30" s="168"/>
      <c r="N30" s="168"/>
      <c r="O30" s="168"/>
    </row>
    <row r="31" spans="1:15" hidden="1" x14ac:dyDescent="0.2"/>
    <row r="32" spans="1:15" x14ac:dyDescent="0.2">
      <c r="A32" t="str">
        <f>IF(A27=F2,F3,F2)</f>
        <v>Ambizione</v>
      </c>
      <c r="L32" t="str">
        <f>IF(L27=S2,S3,S2)</f>
        <v>Diretto</v>
      </c>
    </row>
    <row r="33" spans="1:15" x14ac:dyDescent="0.2">
      <c r="A33" t="str">
        <f>IF(A28=G2,G3,G2)</f>
        <v>Fiducia in sé</v>
      </c>
      <c r="L33" t="str">
        <f>IF(L28=T2,T3,T2)</f>
        <v>Deciso</v>
      </c>
    </row>
    <row r="34" spans="1:15" x14ac:dyDescent="0.2">
      <c r="A34" t="str">
        <f>IF(A29=H2,H3,H2)</f>
        <v>Futuro</v>
      </c>
      <c r="L34" t="str">
        <f>IF(L29=U2,U3,U2)</f>
        <v>Incisivo</v>
      </c>
    </row>
    <row r="41" spans="1:15" ht="13.5" thickBot="1" x14ac:dyDescent="0.25"/>
    <row r="42" spans="1:15" ht="16.5" thickBot="1" x14ac:dyDescent="0.3">
      <c r="A42" s="169" t="s">
        <v>3</v>
      </c>
      <c r="B42" s="170"/>
      <c r="C42" s="170"/>
      <c r="D42" s="171"/>
      <c r="L42" s="169" t="s">
        <v>6</v>
      </c>
      <c r="M42" s="170"/>
      <c r="N42" s="170"/>
      <c r="O42" s="171"/>
    </row>
    <row r="43" spans="1:15" ht="18" x14ac:dyDescent="0.25">
      <c r="A43" s="168" t="s">
        <v>648</v>
      </c>
      <c r="B43" s="168"/>
      <c r="C43" s="168"/>
      <c r="D43" s="168"/>
      <c r="L43" s="168" t="s">
        <v>648</v>
      </c>
      <c r="M43" s="168"/>
      <c r="N43" s="168"/>
      <c r="O43" s="168"/>
    </row>
    <row r="44" spans="1:15" x14ac:dyDescent="0.2">
      <c r="A44" s="155" t="str">
        <f>IF(J4&lt;=0,J3,J2)</f>
        <v>Preoccupazione</v>
      </c>
      <c r="B44">
        <f>J4</f>
        <v>0</v>
      </c>
      <c r="L44" s="155" t="str">
        <f>IF(W4&lt;=0,W3,W2)</f>
        <v>Non convince e spiega</v>
      </c>
      <c r="M44">
        <f>W4</f>
        <v>0</v>
      </c>
    </row>
    <row r="45" spans="1:15" x14ac:dyDescent="0.2">
      <c r="A45" s="155" t="str">
        <f>IF(K4&lt;=0,K3,K2)</f>
        <v>Conflitti</v>
      </c>
      <c r="B45">
        <f>K4</f>
        <v>0</v>
      </c>
      <c r="L45" s="155" t="str">
        <f>IF(X4&lt;=0,X3,X2)</f>
        <v>Anonimo</v>
      </c>
      <c r="M45">
        <f>X4</f>
        <v>0</v>
      </c>
    </row>
    <row r="46" spans="1:15" x14ac:dyDescent="0.2">
      <c r="A46" s="155" t="str">
        <f>IF(L4&lt;=0,L3,L2)</f>
        <v>Relazioni tossiche</v>
      </c>
      <c r="B46">
        <f>L4</f>
        <v>0</v>
      </c>
      <c r="L46" s="155" t="str">
        <f>IF(Y4&lt;=0,Y3,Y2)</f>
        <v>Logica</v>
      </c>
      <c r="M46">
        <f>Y4</f>
        <v>0</v>
      </c>
    </row>
    <row r="47" spans="1:15" ht="18" x14ac:dyDescent="0.25">
      <c r="A47" s="168" t="s">
        <v>649</v>
      </c>
      <c r="B47" s="168"/>
      <c r="C47" s="168"/>
      <c r="D47" s="168"/>
      <c r="L47" s="168" t="s">
        <v>649</v>
      </c>
      <c r="M47" s="168"/>
      <c r="N47" s="168"/>
      <c r="O47" s="168"/>
    </row>
    <row r="48" spans="1:15" x14ac:dyDescent="0.2">
      <c r="A48" t="str">
        <f>IF(A44=J2,J3,J2)</f>
        <v>Serenità</v>
      </c>
      <c r="L48" t="str">
        <f>IF(L44=W2,W3,W2)</f>
        <v>Persuasivo</v>
      </c>
    </row>
    <row r="49" spans="1:15" x14ac:dyDescent="0.2">
      <c r="A49" t="str">
        <f>IF(A45=K2,K3,K2)</f>
        <v>Armonia</v>
      </c>
      <c r="L49" t="str">
        <f>IF(L45=X2,X3,X2)</f>
        <v>Influenzatore</v>
      </c>
    </row>
    <row r="50" spans="1:15" x14ac:dyDescent="0.2">
      <c r="A50" t="str">
        <f>IF(A46=L2,L3,L2)</f>
        <v>Assenza conflitti</v>
      </c>
      <c r="L50" t="str">
        <f>IF(L46=Y2,Y3,Y2)</f>
        <v>Emozioni</v>
      </c>
    </row>
    <row r="59" spans="1:15" ht="13.5" thickBot="1" x14ac:dyDescent="0.25"/>
    <row r="60" spans="1:15" ht="16.5" thickBot="1" x14ac:dyDescent="0.3">
      <c r="A60" s="169" t="s">
        <v>7</v>
      </c>
      <c r="B60" s="170"/>
      <c r="C60" s="170"/>
      <c r="D60" s="171"/>
      <c r="L60" s="169" t="s">
        <v>10</v>
      </c>
      <c r="M60" s="170"/>
      <c r="N60" s="170"/>
      <c r="O60" s="171"/>
    </row>
    <row r="61" spans="1:15" ht="18" x14ac:dyDescent="0.25">
      <c r="A61" s="168" t="s">
        <v>648</v>
      </c>
      <c r="B61" s="168"/>
      <c r="C61" s="168"/>
      <c r="D61" s="168"/>
      <c r="L61" s="168" t="s">
        <v>648</v>
      </c>
      <c r="M61" s="168"/>
      <c r="N61" s="168"/>
      <c r="O61" s="168"/>
    </row>
    <row r="62" spans="1:15" x14ac:dyDescent="0.2">
      <c r="A62" s="155" t="str">
        <f>IF(AA4&lt;=0,AA3,AA2)</f>
        <v>Scarsa predisposizione a coinvolgere</v>
      </c>
      <c r="B62">
        <f>AA4</f>
        <v>0</v>
      </c>
      <c r="L62" s="155" t="str">
        <f>IF(AK4&lt;=0,AK3,AK2)</f>
        <v>Timidezza</v>
      </c>
      <c r="M62">
        <f>AK4</f>
        <v>0</v>
      </c>
    </row>
    <row r="63" spans="1:15" ht="18" x14ac:dyDescent="0.25">
      <c r="A63" s="168" t="s">
        <v>649</v>
      </c>
      <c r="B63" s="168"/>
      <c r="C63" s="168"/>
      <c r="D63" s="168"/>
      <c r="L63" s="155" t="str">
        <f>IF(AL4&lt;=0,AL3,AL2)</f>
        <v>Chiuso</v>
      </c>
      <c r="M63">
        <f>AL4</f>
        <v>0</v>
      </c>
    </row>
    <row r="64" spans="1:15" ht="18" x14ac:dyDescent="0.25">
      <c r="A64" t="str">
        <f>IF(A62=AA2,AA3,AA2)</f>
        <v>Sviluppo</v>
      </c>
      <c r="L64" s="168" t="s">
        <v>649</v>
      </c>
      <c r="M64" s="168"/>
      <c r="N64" s="168"/>
      <c r="O64" s="168"/>
    </row>
    <row r="65" spans="1:15" x14ac:dyDescent="0.2">
      <c r="L65" t="str">
        <f>IF(L62=AK2,AK3,AK2)</f>
        <v>Spigliatezza</v>
      </c>
    </row>
    <row r="66" spans="1:15" x14ac:dyDescent="0.2">
      <c r="L66" t="str">
        <f>IF(L63=AL2,AL3,AL2)</f>
        <v>Qualità primo approccio</v>
      </c>
    </row>
    <row r="74" spans="1:15" ht="13.5" thickBot="1" x14ac:dyDescent="0.25"/>
    <row r="75" spans="1:15" ht="16.5" thickBot="1" x14ac:dyDescent="0.3">
      <c r="A75" s="169" t="s">
        <v>8</v>
      </c>
      <c r="B75" s="170"/>
      <c r="C75" s="170"/>
      <c r="D75" s="171"/>
      <c r="L75" s="169" t="s">
        <v>9</v>
      </c>
      <c r="M75" s="170"/>
      <c r="N75" s="170"/>
      <c r="O75" s="171"/>
    </row>
    <row r="76" spans="1:15" ht="18" x14ac:dyDescent="0.25">
      <c r="A76" s="168" t="s">
        <v>648</v>
      </c>
      <c r="B76" s="168"/>
      <c r="C76" s="168"/>
      <c r="D76" s="168"/>
      <c r="L76" s="168" t="s">
        <v>648</v>
      </c>
      <c r="M76" s="168"/>
      <c r="N76" s="168"/>
      <c r="O76" s="168"/>
    </row>
    <row r="77" spans="1:15" x14ac:dyDescent="0.2">
      <c r="A77" t="str">
        <f>IF(AC4&lt;=0,AC3,AC2)</f>
        <v>Permaloso</v>
      </c>
      <c r="B77">
        <f>AC4</f>
        <v>0</v>
      </c>
      <c r="L77" s="155" t="str">
        <f>IF(AG4&lt;=0,AG3,AG2)</f>
        <v>Distacco</v>
      </c>
      <c r="M77">
        <f>AG4</f>
        <v>0</v>
      </c>
    </row>
    <row r="78" spans="1:15" x14ac:dyDescent="0.2">
      <c r="A78" t="str">
        <f>IF(AD4&lt;=0,AD3,AD2)</f>
        <v>Reattivo</v>
      </c>
      <c r="B78">
        <f>AD4</f>
        <v>0</v>
      </c>
      <c r="L78" s="155" t="str">
        <f>IF(AH4&lt;=0,AH3,AH2)</f>
        <v>Criticismo</v>
      </c>
      <c r="M78">
        <f>AH4</f>
        <v>0</v>
      </c>
    </row>
    <row r="79" spans="1:15" x14ac:dyDescent="0.2">
      <c r="A79" t="str">
        <f>IF(AE4&lt;=0,AE3,AE2)</f>
        <v>Irritabile</v>
      </c>
      <c r="B79">
        <f>AE4</f>
        <v>0</v>
      </c>
      <c r="L79" s="155" t="str">
        <f>IF(AI4&lt;=0,AI3,AI2)</f>
        <v>Non ascolta</v>
      </c>
      <c r="M79">
        <f>AI4</f>
        <v>0</v>
      </c>
    </row>
    <row r="80" spans="1:15" ht="18" x14ac:dyDescent="0.25">
      <c r="A80" s="168" t="s">
        <v>649</v>
      </c>
      <c r="B80" s="168"/>
      <c r="C80" s="168"/>
      <c r="D80" s="168"/>
      <c r="L80" s="168" t="s">
        <v>649</v>
      </c>
      <c r="M80" s="168"/>
      <c r="N80" s="168"/>
      <c r="O80" s="168"/>
    </row>
    <row r="81" spans="1:12" x14ac:dyDescent="0.2">
      <c r="A81" t="str">
        <f>IF(A77=AC2,AC3,AC2)</f>
        <v>Paziente</v>
      </c>
      <c r="L81" t="str">
        <f>IF(L77=AG2,AG3,AG2)</f>
        <v>Empatia</v>
      </c>
    </row>
    <row r="82" spans="1:12" x14ac:dyDescent="0.2">
      <c r="A82" t="str">
        <f>IF(A78=AD2,AD3,AD2)</f>
        <v>Proattività</v>
      </c>
      <c r="L82" t="str">
        <f>IF(L78=AH2,AH3,AH2)</f>
        <v>Tolleranza</v>
      </c>
    </row>
    <row r="83" spans="1:12" x14ac:dyDescent="0.2">
      <c r="A83" t="str">
        <f>IF(A79=AE2,AE3,AE2)</f>
        <v>Stempera attriti</v>
      </c>
      <c r="L83" t="str">
        <f>IF(L79=AI2,AI3,AI2)</f>
        <v>Lati positivi altrui</v>
      </c>
    </row>
  </sheetData>
  <sheetProtection selectLockedCells="1" selectUnlockedCells="1"/>
  <mergeCells count="40">
    <mergeCell ref="L61:O61"/>
    <mergeCell ref="L43:O43"/>
    <mergeCell ref="L26:O26"/>
    <mergeCell ref="A76:D76"/>
    <mergeCell ref="L76:O76"/>
    <mergeCell ref="AK1:AL1"/>
    <mergeCell ref="B1:D1"/>
    <mergeCell ref="F1:H1"/>
    <mergeCell ref="J1:L1"/>
    <mergeCell ref="N1:Q1"/>
    <mergeCell ref="S1:U1"/>
    <mergeCell ref="W1:Y1"/>
    <mergeCell ref="AC1:AE1"/>
    <mergeCell ref="AG1:AI1"/>
    <mergeCell ref="L11:O11"/>
    <mergeCell ref="A10:W10"/>
    <mergeCell ref="L25:O25"/>
    <mergeCell ref="L42:O42"/>
    <mergeCell ref="A16:D16"/>
    <mergeCell ref="A30:D30"/>
    <mergeCell ref="A11:D11"/>
    <mergeCell ref="A25:D25"/>
    <mergeCell ref="A42:D42"/>
    <mergeCell ref="A12:D12"/>
    <mergeCell ref="L12:O12"/>
    <mergeCell ref="A26:D26"/>
    <mergeCell ref="A80:D80"/>
    <mergeCell ref="L17:O17"/>
    <mergeCell ref="L30:O30"/>
    <mergeCell ref="L47:O47"/>
    <mergeCell ref="L64:O64"/>
    <mergeCell ref="L80:O80"/>
    <mergeCell ref="L60:O60"/>
    <mergeCell ref="L75:O75"/>
    <mergeCell ref="A47:D47"/>
    <mergeCell ref="A63:D63"/>
    <mergeCell ref="A60:D60"/>
    <mergeCell ref="A75:D75"/>
    <mergeCell ref="A43:D43"/>
    <mergeCell ref="A61:D61"/>
  </mergeCells>
  <pageMargins left="0.70866141732283472" right="0.70866141732283472" top="0.74803149606299213" bottom="0.74803149606299213" header="0.31496062992125984" footer="0.31496062992125984"/>
  <pageSetup paperSize="8" scale="67" orientation="landscape" r:id="rId1"/>
  <colBreaks count="1" manualBreakCount="1">
    <brk id="2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4"/>
  <dimension ref="A1:G49"/>
  <sheetViews>
    <sheetView workbookViewId="0">
      <selection activeCell="G9" activeCellId="3" sqref="A4:D4 G4 A9:D9 G9"/>
    </sheetView>
  </sheetViews>
  <sheetFormatPr defaultColWidth="8.85546875" defaultRowHeight="12.75" x14ac:dyDescent="0.2"/>
  <cols>
    <col min="1" max="2" width="25.28515625" bestFit="1" customWidth="1"/>
    <col min="3" max="3" width="17.28515625" bestFit="1" customWidth="1"/>
    <col min="4" max="4" width="15.85546875" bestFit="1" customWidth="1"/>
    <col min="5" max="5" width="7.85546875" bestFit="1" customWidth="1"/>
    <col min="6" max="6" width="25.28515625" bestFit="1" customWidth="1"/>
    <col min="7" max="7" width="16.42578125" customWidth="1"/>
  </cols>
  <sheetData>
    <row r="1" spans="1:7" ht="16.5" thickBot="1" x14ac:dyDescent="0.3">
      <c r="B1" s="156" t="s">
        <v>1</v>
      </c>
      <c r="C1" s="157"/>
      <c r="D1" s="158"/>
      <c r="G1" s="76" t="s">
        <v>624</v>
      </c>
    </row>
    <row r="2" spans="1:7" x14ac:dyDescent="0.2">
      <c r="B2" s="4" t="s">
        <v>14</v>
      </c>
      <c r="C2" s="5" t="s">
        <v>15</v>
      </c>
      <c r="D2" s="6" t="s">
        <v>16</v>
      </c>
    </row>
    <row r="3" spans="1:7" x14ac:dyDescent="0.2">
      <c r="B3" s="11" t="s">
        <v>46</v>
      </c>
      <c r="C3" s="12" t="s">
        <v>47</v>
      </c>
      <c r="D3" s="13" t="s">
        <v>48</v>
      </c>
    </row>
    <row r="4" spans="1:7" x14ac:dyDescent="0.2">
      <c r="A4" t="str">
        <f>B1</f>
        <v xml:space="preserve"> ORGANIZZAZIONE</v>
      </c>
      <c r="B4">
        <f>Test!I261</f>
        <v>0</v>
      </c>
      <c r="C4">
        <f>Test!K261</f>
        <v>0</v>
      </c>
      <c r="D4">
        <f>Test!M261</f>
        <v>0</v>
      </c>
      <c r="F4" t="str">
        <f>B1</f>
        <v xml:space="preserve"> ORGANIZZAZIONE</v>
      </c>
      <c r="G4">
        <f>SUM(B4:F4)</f>
        <v>0</v>
      </c>
    </row>
    <row r="5" spans="1:7" ht="13.5" thickBot="1" x14ac:dyDescent="0.25"/>
    <row r="6" spans="1:7" ht="16.5" thickBot="1" x14ac:dyDescent="0.3">
      <c r="B6" s="174" t="s">
        <v>2</v>
      </c>
      <c r="C6" s="175"/>
      <c r="D6" s="176"/>
    </row>
    <row r="7" spans="1:7" x14ac:dyDescent="0.2">
      <c r="B7" s="4" t="s">
        <v>17</v>
      </c>
      <c r="C7" s="5" t="s">
        <v>18</v>
      </c>
      <c r="D7" s="6" t="s">
        <v>19</v>
      </c>
    </row>
    <row r="8" spans="1:7" x14ac:dyDescent="0.2">
      <c r="B8" s="11" t="s">
        <v>49</v>
      </c>
      <c r="C8" s="12" t="s">
        <v>50</v>
      </c>
      <c r="D8" s="13" t="s">
        <v>51</v>
      </c>
    </row>
    <row r="9" spans="1:7" x14ac:dyDescent="0.2">
      <c r="A9" t="str">
        <f>B6</f>
        <v>AUTOMOTIVAZIONE</v>
      </c>
      <c r="B9">
        <f>Test!O261</f>
        <v>0</v>
      </c>
      <c r="C9">
        <f>Test!Q261</f>
        <v>0</v>
      </c>
      <c r="D9">
        <f>Test!S261</f>
        <v>0</v>
      </c>
      <c r="F9" t="str">
        <f>B6</f>
        <v>AUTOMOTIVAZIONE</v>
      </c>
      <c r="G9">
        <f>SUM(B9:F9)</f>
        <v>0</v>
      </c>
    </row>
    <row r="10" spans="1:7" ht="13.5" thickBot="1" x14ac:dyDescent="0.25"/>
    <row r="11" spans="1:7" ht="16.5" thickBot="1" x14ac:dyDescent="0.3">
      <c r="B11" s="163" t="s">
        <v>3</v>
      </c>
      <c r="C11" s="157"/>
      <c r="D11" s="158"/>
    </row>
    <row r="12" spans="1:7" x14ac:dyDescent="0.2">
      <c r="B12" s="4" t="s">
        <v>20</v>
      </c>
      <c r="C12" s="5" t="s">
        <v>21</v>
      </c>
      <c r="D12" s="6" t="s">
        <v>22</v>
      </c>
    </row>
    <row r="13" spans="1:7" x14ac:dyDescent="0.2">
      <c r="B13" s="11" t="s">
        <v>52</v>
      </c>
      <c r="C13" s="12" t="s">
        <v>53</v>
      </c>
      <c r="D13" s="13" t="s">
        <v>54</v>
      </c>
    </row>
    <row r="14" spans="1:7" x14ac:dyDescent="0.2">
      <c r="A14" t="str">
        <f>B11</f>
        <v>GESTIONE PRESSIONI</v>
      </c>
      <c r="B14">
        <f>Test!U261</f>
        <v>0</v>
      </c>
      <c r="C14">
        <f>Test!W261</f>
        <v>0</v>
      </c>
      <c r="D14">
        <f>Test!Y261</f>
        <v>0</v>
      </c>
      <c r="F14" t="str">
        <f>B11</f>
        <v>GESTIONE PRESSIONI</v>
      </c>
      <c r="G14">
        <f>SUM(B14:F14)</f>
        <v>0</v>
      </c>
    </row>
    <row r="15" spans="1:7" ht="13.5" thickBot="1" x14ac:dyDescent="0.25"/>
    <row r="16" spans="1:7" ht="16.5" thickBot="1" x14ac:dyDescent="0.3">
      <c r="B16" s="163" t="s">
        <v>4</v>
      </c>
      <c r="C16" s="157"/>
      <c r="D16" s="157"/>
      <c r="E16" s="158"/>
    </row>
    <row r="17" spans="1:7" x14ac:dyDescent="0.2">
      <c r="B17" s="4" t="s">
        <v>23</v>
      </c>
      <c r="C17" s="5" t="s">
        <v>24</v>
      </c>
      <c r="D17" s="5" t="s">
        <v>25</v>
      </c>
      <c r="E17" s="6" t="s">
        <v>26</v>
      </c>
    </row>
    <row r="18" spans="1:7" x14ac:dyDescent="0.2">
      <c r="B18" s="11" t="s">
        <v>55</v>
      </c>
      <c r="C18" s="12" t="s">
        <v>56</v>
      </c>
      <c r="D18" s="12" t="s">
        <v>57</v>
      </c>
      <c r="E18" s="13" t="s">
        <v>58</v>
      </c>
    </row>
    <row r="19" spans="1:7" x14ac:dyDescent="0.2">
      <c r="A19" t="str">
        <f>B16</f>
        <v>AUTODISCIPLINA</v>
      </c>
      <c r="B19">
        <f>Test!AA261</f>
        <v>0</v>
      </c>
      <c r="C19">
        <f>Test!AC261</f>
        <v>0</v>
      </c>
      <c r="D19">
        <f>Test!AE261</f>
        <v>0</v>
      </c>
      <c r="E19">
        <f>Test!AG261</f>
        <v>0</v>
      </c>
      <c r="F19" t="str">
        <f>B16</f>
        <v>AUTODISCIPLINA</v>
      </c>
      <c r="G19">
        <f>SUM(B19:F19)</f>
        <v>0</v>
      </c>
    </row>
    <row r="20" spans="1:7" ht="13.5" thickBot="1" x14ac:dyDescent="0.25"/>
    <row r="21" spans="1:7" ht="16.5" thickBot="1" x14ac:dyDescent="0.3">
      <c r="B21" s="156" t="s">
        <v>5</v>
      </c>
      <c r="C21" s="157"/>
      <c r="D21" s="158"/>
    </row>
    <row r="22" spans="1:7" x14ac:dyDescent="0.2">
      <c r="B22" s="4" t="s">
        <v>27</v>
      </c>
      <c r="C22" s="5" t="s">
        <v>28</v>
      </c>
      <c r="D22" s="6" t="s">
        <v>29</v>
      </c>
    </row>
    <row r="23" spans="1:7" x14ac:dyDescent="0.2">
      <c r="B23" s="11" t="s">
        <v>59</v>
      </c>
      <c r="C23" s="12" t="s">
        <v>60</v>
      </c>
      <c r="D23" s="13" t="s">
        <v>61</v>
      </c>
    </row>
    <row r="24" spans="1:7" x14ac:dyDescent="0.2">
      <c r="A24" t="str">
        <f>B21</f>
        <v>DETERMINAZIONE</v>
      </c>
      <c r="B24">
        <f>Test!AI261</f>
        <v>0</v>
      </c>
      <c r="C24">
        <f>Test!AK261</f>
        <v>0</v>
      </c>
      <c r="D24">
        <f>Test!AM261</f>
        <v>0</v>
      </c>
      <c r="F24" t="str">
        <f>B21</f>
        <v>DETERMINAZIONE</v>
      </c>
      <c r="G24">
        <f>SUM(B24:F24)</f>
        <v>0</v>
      </c>
    </row>
    <row r="25" spans="1:7" ht="13.5" thickBot="1" x14ac:dyDescent="0.25"/>
    <row r="26" spans="1:7" ht="16.5" thickBot="1" x14ac:dyDescent="0.3">
      <c r="B26" s="156" t="s">
        <v>6</v>
      </c>
      <c r="C26" s="157"/>
      <c r="D26" s="158"/>
    </row>
    <row r="27" spans="1:7" x14ac:dyDescent="0.2">
      <c r="B27" s="4" t="s">
        <v>30</v>
      </c>
      <c r="C27" s="5" t="s">
        <v>31</v>
      </c>
      <c r="D27" s="6" t="s">
        <v>32</v>
      </c>
    </row>
    <row r="28" spans="1:7" x14ac:dyDescent="0.2">
      <c r="B28" s="11" t="s">
        <v>62</v>
      </c>
      <c r="C28" s="12" t="s">
        <v>63</v>
      </c>
      <c r="D28" s="13" t="s">
        <v>64</v>
      </c>
    </row>
    <row r="29" spans="1:7" x14ac:dyDescent="0.2">
      <c r="A29" t="str">
        <f>B26</f>
        <v>ATTITUDINE ALLA VENDITA</v>
      </c>
      <c r="B29">
        <f>Test!AO261</f>
        <v>0</v>
      </c>
      <c r="C29">
        <f>Test!AQ261</f>
        <v>0</v>
      </c>
      <c r="D29">
        <f>Test!AS261</f>
        <v>0</v>
      </c>
      <c r="F29" t="str">
        <f>B26</f>
        <v>ATTITUDINE ALLA VENDITA</v>
      </c>
      <c r="G29">
        <f>SUM(B29:F29)</f>
        <v>0</v>
      </c>
    </row>
    <row r="30" spans="1:7" ht="13.5" thickBot="1" x14ac:dyDescent="0.25"/>
    <row r="31" spans="1:7" ht="16.5" thickBot="1" x14ac:dyDescent="0.3">
      <c r="B31" s="2" t="s">
        <v>7</v>
      </c>
    </row>
    <row r="32" spans="1:7" x14ac:dyDescent="0.2">
      <c r="B32" s="7" t="s">
        <v>33</v>
      </c>
    </row>
    <row r="33" spans="1:7" x14ac:dyDescent="0.2">
      <c r="B33" s="14" t="s">
        <v>65</v>
      </c>
    </row>
    <row r="34" spans="1:7" x14ac:dyDescent="0.2">
      <c r="A34" t="str">
        <f>B31</f>
        <v>HR MANAGEMENT</v>
      </c>
      <c r="B34">
        <f>Test!AU261</f>
        <v>0</v>
      </c>
      <c r="F34" t="str">
        <f>B31</f>
        <v>HR MANAGEMENT</v>
      </c>
      <c r="G34">
        <f>SUM(B34:F34)</f>
        <v>0</v>
      </c>
    </row>
    <row r="35" spans="1:7" ht="13.5" thickBot="1" x14ac:dyDescent="0.25"/>
    <row r="36" spans="1:7" ht="16.5" thickBot="1" x14ac:dyDescent="0.3">
      <c r="B36" s="156" t="s">
        <v>8</v>
      </c>
      <c r="C36" s="157"/>
      <c r="D36" s="162"/>
    </row>
    <row r="37" spans="1:7" x14ac:dyDescent="0.2">
      <c r="B37" s="4" t="s">
        <v>34</v>
      </c>
      <c r="C37" s="5" t="s">
        <v>35</v>
      </c>
      <c r="D37" s="6" t="s">
        <v>36</v>
      </c>
    </row>
    <row r="38" spans="1:7" x14ac:dyDescent="0.2">
      <c r="B38" s="11" t="s">
        <v>66</v>
      </c>
      <c r="C38" s="12" t="s">
        <v>67</v>
      </c>
      <c r="D38" s="13" t="s">
        <v>68</v>
      </c>
    </row>
    <row r="39" spans="1:7" x14ac:dyDescent="0.2">
      <c r="A39" t="str">
        <f>B36</f>
        <v>PROATTIVITA'</v>
      </c>
      <c r="B39">
        <f>Test!AW261</f>
        <v>0</v>
      </c>
      <c r="C39">
        <f>Test!AY261</f>
        <v>0</v>
      </c>
      <c r="D39">
        <f>Test!BG261</f>
        <v>0</v>
      </c>
      <c r="F39" t="str">
        <f>B36</f>
        <v>PROATTIVITA'</v>
      </c>
      <c r="G39">
        <f>SUM(B39:F39)</f>
        <v>0</v>
      </c>
    </row>
    <row r="40" spans="1:7" ht="13.5" thickBot="1" x14ac:dyDescent="0.25"/>
    <row r="41" spans="1:7" ht="16.5" thickBot="1" x14ac:dyDescent="0.3">
      <c r="B41" s="156" t="s">
        <v>9</v>
      </c>
      <c r="C41" s="157"/>
      <c r="D41" s="158"/>
    </row>
    <row r="42" spans="1:7" x14ac:dyDescent="0.2">
      <c r="B42" s="4" t="s">
        <v>37</v>
      </c>
      <c r="C42" s="5" t="s">
        <v>38</v>
      </c>
      <c r="D42" s="6" t="s">
        <v>39</v>
      </c>
    </row>
    <row r="43" spans="1:7" x14ac:dyDescent="0.2">
      <c r="B43" s="11" t="s">
        <v>69</v>
      </c>
      <c r="C43" s="12" t="s">
        <v>70</v>
      </c>
      <c r="D43" s="13" t="s">
        <v>71</v>
      </c>
    </row>
    <row r="44" spans="1:7" x14ac:dyDescent="0.2">
      <c r="A44" t="str">
        <f>B41</f>
        <v>COMPRENSIONE</v>
      </c>
      <c r="B44">
        <f>Test!BC261</f>
        <v>0</v>
      </c>
      <c r="C44">
        <f>Test!BE261</f>
        <v>0</v>
      </c>
      <c r="D44">
        <f>Test!BG261</f>
        <v>0</v>
      </c>
      <c r="F44" t="str">
        <f>B41</f>
        <v>COMPRENSIONE</v>
      </c>
      <c r="G44">
        <f>SUM(B44:F44)</f>
        <v>0</v>
      </c>
    </row>
    <row r="45" spans="1:7" ht="13.5" thickBot="1" x14ac:dyDescent="0.25"/>
    <row r="46" spans="1:7" ht="16.5" thickBot="1" x14ac:dyDescent="0.3">
      <c r="B46" s="156" t="s">
        <v>10</v>
      </c>
      <c r="C46" s="158"/>
    </row>
    <row r="47" spans="1:7" x14ac:dyDescent="0.2">
      <c r="B47" s="4" t="s">
        <v>40</v>
      </c>
      <c r="C47" s="6" t="s">
        <v>41</v>
      </c>
    </row>
    <row r="48" spans="1:7" x14ac:dyDescent="0.2">
      <c r="B48" s="11" t="s">
        <v>72</v>
      </c>
      <c r="C48" s="13" t="s">
        <v>73</v>
      </c>
    </row>
    <row r="49" spans="1:7" x14ac:dyDescent="0.2">
      <c r="A49" t="str">
        <f>B46</f>
        <v>ESPANSIVITA'</v>
      </c>
      <c r="B49">
        <f>Test!BI261</f>
        <v>0</v>
      </c>
      <c r="C49">
        <f>Test!BK261</f>
        <v>0</v>
      </c>
      <c r="F49" t="str">
        <f>B46</f>
        <v>ESPANSIVITA'</v>
      </c>
      <c r="G49">
        <f>SUM(B49:F49)</f>
        <v>0</v>
      </c>
    </row>
  </sheetData>
  <mergeCells count="9">
    <mergeCell ref="B36:D36"/>
    <mergeCell ref="B41:D41"/>
    <mergeCell ref="B46:C46"/>
    <mergeCell ref="B1:D1"/>
    <mergeCell ref="B6:D6"/>
    <mergeCell ref="B11:D11"/>
    <mergeCell ref="B16:E16"/>
    <mergeCell ref="B21:D21"/>
    <mergeCell ref="B26:D2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5"/>
  <dimension ref="A1:G51"/>
  <sheetViews>
    <sheetView workbookViewId="0">
      <selection activeCell="G9" activeCellId="3" sqref="A4:D4 G4 A9:D9 G9"/>
    </sheetView>
  </sheetViews>
  <sheetFormatPr defaultColWidth="8.85546875" defaultRowHeight="12.75" x14ac:dyDescent="0.2"/>
  <cols>
    <col min="1" max="2" width="25.28515625" bestFit="1" customWidth="1"/>
    <col min="3" max="3" width="17.28515625" bestFit="1" customWidth="1"/>
    <col min="4" max="4" width="15.85546875" bestFit="1" customWidth="1"/>
    <col min="5" max="5" width="7.85546875" bestFit="1" customWidth="1"/>
    <col min="6" max="6" width="25.28515625" bestFit="1" customWidth="1"/>
    <col min="7" max="7" width="16.42578125" customWidth="1"/>
  </cols>
  <sheetData>
    <row r="1" spans="1:7" ht="16.5" thickBot="1" x14ac:dyDescent="0.3">
      <c r="B1" s="156" t="s">
        <v>1</v>
      </c>
      <c r="C1" s="157"/>
      <c r="D1" s="158"/>
      <c r="G1" s="76" t="s">
        <v>624</v>
      </c>
    </row>
    <row r="2" spans="1:7" x14ac:dyDescent="0.2">
      <c r="B2" s="4" t="s">
        <v>14</v>
      </c>
      <c r="C2" s="5" t="s">
        <v>15</v>
      </c>
      <c r="D2" s="6" t="s">
        <v>16</v>
      </c>
    </row>
    <row r="3" spans="1:7" x14ac:dyDescent="0.2">
      <c r="B3" s="11" t="s">
        <v>46</v>
      </c>
      <c r="C3" s="12" t="s">
        <v>47</v>
      </c>
      <c r="D3" s="13" t="s">
        <v>48</v>
      </c>
    </row>
    <row r="4" spans="1:7" x14ac:dyDescent="0.2">
      <c r="A4" t="str">
        <f>B1</f>
        <v xml:space="preserve"> ORGANIZZAZIONE</v>
      </c>
      <c r="B4">
        <f>Test!$I$261</f>
        <v>0</v>
      </c>
      <c r="C4">
        <f>Test!$K$261</f>
        <v>0</v>
      </c>
      <c r="D4">
        <f>Test!$M$261</f>
        <v>0</v>
      </c>
      <c r="F4" t="str">
        <f>B1</f>
        <v xml:space="preserve"> ORGANIZZAZIONE</v>
      </c>
      <c r="G4">
        <f>SUM(B4:F4)</f>
        <v>0</v>
      </c>
    </row>
    <row r="5" spans="1:7" x14ac:dyDescent="0.2">
      <c r="B5">
        <f>Test!$I$261</f>
        <v>0</v>
      </c>
    </row>
    <row r="6" spans="1:7" x14ac:dyDescent="0.2">
      <c r="B6">
        <f>Test!$K$261</f>
        <v>0</v>
      </c>
    </row>
    <row r="7" spans="1:7" ht="13.5" thickBot="1" x14ac:dyDescent="0.25">
      <c r="B7">
        <f>Test!$M$261</f>
        <v>0</v>
      </c>
    </row>
    <row r="8" spans="1:7" ht="16.5" thickBot="1" x14ac:dyDescent="0.3">
      <c r="B8" s="174" t="s">
        <v>2</v>
      </c>
      <c r="C8" s="175"/>
      <c r="D8" s="176"/>
    </row>
    <row r="9" spans="1:7" x14ac:dyDescent="0.2">
      <c r="B9" s="4" t="s">
        <v>17</v>
      </c>
      <c r="C9" s="5" t="s">
        <v>18</v>
      </c>
      <c r="D9" s="6" t="s">
        <v>19</v>
      </c>
    </row>
    <row r="10" spans="1:7" x14ac:dyDescent="0.2">
      <c r="B10" s="11" t="s">
        <v>49</v>
      </c>
      <c r="C10" s="12" t="s">
        <v>50</v>
      </c>
      <c r="D10" s="13" t="s">
        <v>51</v>
      </c>
    </row>
    <row r="11" spans="1:7" x14ac:dyDescent="0.2">
      <c r="A11" t="str">
        <f>B8</f>
        <v>AUTOMOTIVAZIONE</v>
      </c>
      <c r="B11">
        <f>Test!O261</f>
        <v>0</v>
      </c>
      <c r="C11">
        <f>Test!Q261</f>
        <v>0</v>
      </c>
      <c r="D11">
        <f>Test!S261</f>
        <v>0</v>
      </c>
      <c r="F11" t="str">
        <f>B8</f>
        <v>AUTOMOTIVAZIONE</v>
      </c>
      <c r="G11">
        <f>SUM(B11:F11)</f>
        <v>0</v>
      </c>
    </row>
    <row r="12" spans="1:7" ht="13.5" thickBot="1" x14ac:dyDescent="0.25"/>
    <row r="13" spans="1:7" ht="16.5" thickBot="1" x14ac:dyDescent="0.3">
      <c r="B13" s="163" t="s">
        <v>3</v>
      </c>
      <c r="C13" s="157"/>
      <c r="D13" s="158"/>
    </row>
    <row r="14" spans="1:7" x14ac:dyDescent="0.2">
      <c r="B14" s="4" t="s">
        <v>20</v>
      </c>
      <c r="C14" s="5" t="s">
        <v>21</v>
      </c>
      <c r="D14" s="6" t="s">
        <v>22</v>
      </c>
    </row>
    <row r="15" spans="1:7" x14ac:dyDescent="0.2">
      <c r="B15" s="11" t="s">
        <v>52</v>
      </c>
      <c r="C15" s="12" t="s">
        <v>53</v>
      </c>
      <c r="D15" s="13" t="s">
        <v>54</v>
      </c>
    </row>
    <row r="16" spans="1:7" x14ac:dyDescent="0.2">
      <c r="A16" t="str">
        <f>B13</f>
        <v>GESTIONE PRESSIONI</v>
      </c>
      <c r="B16">
        <f>Test!U261</f>
        <v>0</v>
      </c>
      <c r="C16">
        <f>Test!W261</f>
        <v>0</v>
      </c>
      <c r="D16">
        <f>Test!Y261</f>
        <v>0</v>
      </c>
      <c r="F16" t="str">
        <f>B13</f>
        <v>GESTIONE PRESSIONI</v>
      </c>
      <c r="G16">
        <f>SUM(B16:F16)</f>
        <v>0</v>
      </c>
    </row>
    <row r="17" spans="1:7" ht="13.5" thickBot="1" x14ac:dyDescent="0.25"/>
    <row r="18" spans="1:7" ht="16.5" thickBot="1" x14ac:dyDescent="0.3">
      <c r="B18" s="163" t="s">
        <v>4</v>
      </c>
      <c r="C18" s="157"/>
      <c r="D18" s="157"/>
      <c r="E18" s="158"/>
    </row>
    <row r="19" spans="1:7" x14ac:dyDescent="0.2">
      <c r="B19" s="4" t="s">
        <v>23</v>
      </c>
      <c r="C19" s="5" t="s">
        <v>24</v>
      </c>
      <c r="D19" s="5" t="s">
        <v>25</v>
      </c>
      <c r="E19" s="6" t="s">
        <v>26</v>
      </c>
    </row>
    <row r="20" spans="1:7" x14ac:dyDescent="0.2">
      <c r="B20" s="11" t="s">
        <v>55</v>
      </c>
      <c r="C20" s="12" t="s">
        <v>56</v>
      </c>
      <c r="D20" s="12" t="s">
        <v>57</v>
      </c>
      <c r="E20" s="13" t="s">
        <v>58</v>
      </c>
    </row>
    <row r="21" spans="1:7" x14ac:dyDescent="0.2">
      <c r="A21" t="str">
        <f>B18</f>
        <v>AUTODISCIPLINA</v>
      </c>
      <c r="B21">
        <f>Test!AA261</f>
        <v>0</v>
      </c>
      <c r="C21">
        <f>Test!AC261</f>
        <v>0</v>
      </c>
      <c r="D21">
        <f>Test!AE261</f>
        <v>0</v>
      </c>
      <c r="E21">
        <f>Test!AG261</f>
        <v>0</v>
      </c>
      <c r="F21" t="str">
        <f>B18</f>
        <v>AUTODISCIPLINA</v>
      </c>
      <c r="G21">
        <f>SUM(B21:F21)</f>
        <v>0</v>
      </c>
    </row>
    <row r="22" spans="1:7" ht="13.5" thickBot="1" x14ac:dyDescent="0.25"/>
    <row r="23" spans="1:7" ht="16.5" thickBot="1" x14ac:dyDescent="0.3">
      <c r="B23" s="156" t="s">
        <v>5</v>
      </c>
      <c r="C23" s="157"/>
      <c r="D23" s="158"/>
    </row>
    <row r="24" spans="1:7" x14ac:dyDescent="0.2">
      <c r="B24" s="4" t="s">
        <v>27</v>
      </c>
      <c r="C24" s="5" t="s">
        <v>28</v>
      </c>
      <c r="D24" s="6" t="s">
        <v>29</v>
      </c>
    </row>
    <row r="25" spans="1:7" x14ac:dyDescent="0.2">
      <c r="B25" s="11" t="s">
        <v>59</v>
      </c>
      <c r="C25" s="12" t="s">
        <v>60</v>
      </c>
      <c r="D25" s="13" t="s">
        <v>61</v>
      </c>
    </row>
    <row r="26" spans="1:7" x14ac:dyDescent="0.2">
      <c r="A26" t="str">
        <f>B23</f>
        <v>DETERMINAZIONE</v>
      </c>
      <c r="B26">
        <f>Test!AI261</f>
        <v>0</v>
      </c>
      <c r="C26">
        <f>Test!AK261</f>
        <v>0</v>
      </c>
      <c r="D26">
        <f>Test!AM261</f>
        <v>0</v>
      </c>
      <c r="F26" t="str">
        <f>B23</f>
        <v>DETERMINAZIONE</v>
      </c>
      <c r="G26">
        <f>SUM(B26:F26)</f>
        <v>0</v>
      </c>
    </row>
    <row r="27" spans="1:7" ht="13.5" thickBot="1" x14ac:dyDescent="0.25"/>
    <row r="28" spans="1:7" ht="16.5" thickBot="1" x14ac:dyDescent="0.3">
      <c r="B28" s="156" t="s">
        <v>6</v>
      </c>
      <c r="C28" s="157"/>
      <c r="D28" s="158"/>
    </row>
    <row r="29" spans="1:7" x14ac:dyDescent="0.2">
      <c r="B29" s="4" t="s">
        <v>30</v>
      </c>
      <c r="C29" s="5" t="s">
        <v>31</v>
      </c>
      <c r="D29" s="6" t="s">
        <v>32</v>
      </c>
    </row>
    <row r="30" spans="1:7" x14ac:dyDescent="0.2">
      <c r="B30" s="11" t="s">
        <v>62</v>
      </c>
      <c r="C30" s="12" t="s">
        <v>63</v>
      </c>
      <c r="D30" s="13" t="s">
        <v>64</v>
      </c>
    </row>
    <row r="31" spans="1:7" x14ac:dyDescent="0.2">
      <c r="A31" t="str">
        <f>B28</f>
        <v>ATTITUDINE ALLA VENDITA</v>
      </c>
      <c r="B31">
        <f>Test!AO261</f>
        <v>0</v>
      </c>
      <c r="C31">
        <f>Test!AQ261</f>
        <v>0</v>
      </c>
      <c r="D31">
        <f>Test!AS261</f>
        <v>0</v>
      </c>
      <c r="F31" t="str">
        <f>B28</f>
        <v>ATTITUDINE ALLA VENDITA</v>
      </c>
      <c r="G31">
        <f>SUM(B31:F31)</f>
        <v>0</v>
      </c>
    </row>
    <row r="32" spans="1:7" ht="13.5" thickBot="1" x14ac:dyDescent="0.25"/>
    <row r="33" spans="1:7" ht="16.5" thickBot="1" x14ac:dyDescent="0.3">
      <c r="B33" s="2" t="s">
        <v>7</v>
      </c>
    </row>
    <row r="34" spans="1:7" x14ac:dyDescent="0.2">
      <c r="B34" s="7" t="s">
        <v>33</v>
      </c>
    </row>
    <row r="35" spans="1:7" x14ac:dyDescent="0.2">
      <c r="B35" s="14" t="s">
        <v>65</v>
      </c>
    </row>
    <row r="36" spans="1:7" x14ac:dyDescent="0.2">
      <c r="A36" t="str">
        <f>B33</f>
        <v>HR MANAGEMENT</v>
      </c>
      <c r="B36">
        <f>Test!AU261</f>
        <v>0</v>
      </c>
      <c r="F36" t="str">
        <f>B33</f>
        <v>HR MANAGEMENT</v>
      </c>
      <c r="G36">
        <f>SUM(B36:F36)</f>
        <v>0</v>
      </c>
    </row>
    <row r="37" spans="1:7" ht="13.5" thickBot="1" x14ac:dyDescent="0.25"/>
    <row r="38" spans="1:7" ht="16.5" thickBot="1" x14ac:dyDescent="0.3">
      <c r="B38" s="156" t="s">
        <v>8</v>
      </c>
      <c r="C38" s="157"/>
      <c r="D38" s="162"/>
    </row>
    <row r="39" spans="1:7" x14ac:dyDescent="0.2">
      <c r="B39" s="4" t="s">
        <v>34</v>
      </c>
      <c r="C39" s="5" t="s">
        <v>35</v>
      </c>
      <c r="D39" s="6" t="s">
        <v>36</v>
      </c>
    </row>
    <row r="40" spans="1:7" x14ac:dyDescent="0.2">
      <c r="B40" s="11" t="s">
        <v>66</v>
      </c>
      <c r="C40" s="12" t="s">
        <v>67</v>
      </c>
      <c r="D40" s="13" t="s">
        <v>68</v>
      </c>
    </row>
    <row r="41" spans="1:7" x14ac:dyDescent="0.2">
      <c r="A41" t="str">
        <f>B38</f>
        <v>PROATTIVITA'</v>
      </c>
      <c r="B41">
        <f>Test!AW261</f>
        <v>0</v>
      </c>
      <c r="C41">
        <f>Test!AY261</f>
        <v>0</v>
      </c>
      <c r="D41">
        <f>Test!BG261</f>
        <v>0</v>
      </c>
      <c r="F41" t="str">
        <f>B38</f>
        <v>PROATTIVITA'</v>
      </c>
      <c r="G41">
        <f>SUM(B41:F41)</f>
        <v>0</v>
      </c>
    </row>
    <row r="42" spans="1:7" ht="13.5" thickBot="1" x14ac:dyDescent="0.25"/>
    <row r="43" spans="1:7" ht="16.5" thickBot="1" x14ac:dyDescent="0.3">
      <c r="B43" s="156" t="s">
        <v>9</v>
      </c>
      <c r="C43" s="157"/>
      <c r="D43" s="158"/>
    </row>
    <row r="44" spans="1:7" x14ac:dyDescent="0.2">
      <c r="B44" s="4" t="s">
        <v>37</v>
      </c>
      <c r="C44" s="5" t="s">
        <v>38</v>
      </c>
      <c r="D44" s="6" t="s">
        <v>39</v>
      </c>
    </row>
    <row r="45" spans="1:7" x14ac:dyDescent="0.2">
      <c r="B45" s="11" t="s">
        <v>69</v>
      </c>
      <c r="C45" s="12" t="s">
        <v>70</v>
      </c>
      <c r="D45" s="13" t="s">
        <v>71</v>
      </c>
    </row>
    <row r="46" spans="1:7" x14ac:dyDescent="0.2">
      <c r="A46" t="str">
        <f>B43</f>
        <v>COMPRENSIONE</v>
      </c>
      <c r="B46">
        <f>Test!BC261</f>
        <v>0</v>
      </c>
      <c r="C46">
        <f>Test!BE261</f>
        <v>0</v>
      </c>
      <c r="D46">
        <f>Test!BG261</f>
        <v>0</v>
      </c>
      <c r="F46" t="str">
        <f>B43</f>
        <v>COMPRENSIONE</v>
      </c>
      <c r="G46">
        <f>SUM(B46:F46)</f>
        <v>0</v>
      </c>
    </row>
    <row r="47" spans="1:7" ht="13.5" thickBot="1" x14ac:dyDescent="0.25"/>
    <row r="48" spans="1:7" ht="16.5" thickBot="1" x14ac:dyDescent="0.3">
      <c r="B48" s="156" t="s">
        <v>10</v>
      </c>
      <c r="C48" s="158"/>
    </row>
    <row r="49" spans="1:7" x14ac:dyDescent="0.2">
      <c r="B49" s="4" t="s">
        <v>40</v>
      </c>
      <c r="C49" s="6" t="s">
        <v>41</v>
      </c>
    </row>
    <row r="50" spans="1:7" x14ac:dyDescent="0.2">
      <c r="B50" s="11" t="s">
        <v>72</v>
      </c>
      <c r="C50" s="13" t="s">
        <v>73</v>
      </c>
    </row>
    <row r="51" spans="1:7" x14ac:dyDescent="0.2">
      <c r="A51" t="str">
        <f>B48</f>
        <v>ESPANSIVITA'</v>
      </c>
      <c r="B51">
        <f>Test!BI261</f>
        <v>0</v>
      </c>
      <c r="C51">
        <f>Test!BK261</f>
        <v>0</v>
      </c>
      <c r="F51" t="str">
        <f>B48</f>
        <v>ESPANSIVITA'</v>
      </c>
      <c r="G51">
        <f>SUM(B51:F51)</f>
        <v>0</v>
      </c>
    </row>
  </sheetData>
  <mergeCells count="9">
    <mergeCell ref="B38:D38"/>
    <mergeCell ref="B43:D43"/>
    <mergeCell ref="B48:C48"/>
    <mergeCell ref="B1:D1"/>
    <mergeCell ref="B8:D8"/>
    <mergeCell ref="B13:D13"/>
    <mergeCell ref="B18:E18"/>
    <mergeCell ref="B23:D23"/>
    <mergeCell ref="B28:D2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6"/>
  <dimension ref="A3:K22"/>
  <sheetViews>
    <sheetView workbookViewId="0">
      <selection activeCell="G9" activeCellId="3" sqref="A4:D4 G4 A9:D9 G9"/>
    </sheetView>
  </sheetViews>
  <sheetFormatPr defaultColWidth="8.85546875" defaultRowHeight="12.75" x14ac:dyDescent="0.2"/>
  <cols>
    <col min="1" max="1" width="25.28515625" bestFit="1" customWidth="1"/>
    <col min="2" max="2" width="17.7109375" bestFit="1" customWidth="1"/>
    <col min="3" max="3" width="18.7109375" bestFit="1" customWidth="1"/>
    <col min="4" max="4" width="21.42578125" bestFit="1" customWidth="1"/>
    <col min="5" max="5" width="16.140625" bestFit="1" customWidth="1"/>
    <col min="6" max="6" width="17.42578125" bestFit="1" customWidth="1"/>
    <col min="7" max="7" width="25.28515625" bestFit="1" customWidth="1"/>
    <col min="8" max="8" width="17.7109375" bestFit="1" customWidth="1"/>
    <col min="9" max="9" width="13.140625" bestFit="1" customWidth="1"/>
    <col min="10" max="10" width="16.28515625" bestFit="1" customWidth="1"/>
    <col min="11" max="11" width="13.42578125" bestFit="1" customWidth="1"/>
  </cols>
  <sheetData>
    <row r="3" spans="1:11" x14ac:dyDescent="0.2">
      <c r="B3" t="str">
        <f>Test!H2</f>
        <v xml:space="preserve"> ORGANIZZAZIONE</v>
      </c>
      <c r="C3" t="str">
        <f>Test!N2</f>
        <v>AUTOMOTIVAZIONE</v>
      </c>
      <c r="D3" t="str">
        <f>Test!T2</f>
        <v>GESTIONE PRESSIONI</v>
      </c>
      <c r="E3" t="str">
        <f>Test!Z2</f>
        <v>AUTODISCIPLINA</v>
      </c>
      <c r="F3" t="str">
        <f>Test!AH2</f>
        <v>DETERMINAZIONE</v>
      </c>
      <c r="G3" t="str">
        <f>Test!AN2</f>
        <v>ATTITUDINE ALLA VENDITA</v>
      </c>
      <c r="H3" t="str">
        <f>Test!AT2</f>
        <v>HR MANAGEMENT</v>
      </c>
      <c r="I3" t="str">
        <f>Test!AV2</f>
        <v>PROATTIVITA'</v>
      </c>
      <c r="J3" t="str">
        <f>Test!BB2</f>
        <v>COMPRENSIONE</v>
      </c>
      <c r="K3" t="str">
        <f>Test!BH2</f>
        <v>ESPANSIVITA'</v>
      </c>
    </row>
    <row r="4" spans="1:11" x14ac:dyDescent="0.2">
      <c r="A4" s="76" t="s">
        <v>625</v>
      </c>
      <c r="B4">
        <f>Test!I261</f>
        <v>0</v>
      </c>
      <c r="C4">
        <f>Test!O261</f>
        <v>0</v>
      </c>
      <c r="D4">
        <f>Test!U261</f>
        <v>0</v>
      </c>
      <c r="E4">
        <f>Test!AA261</f>
        <v>0</v>
      </c>
      <c r="F4">
        <f>Test!AI261</f>
        <v>0</v>
      </c>
      <c r="G4">
        <f>Test!AO261</f>
        <v>0</v>
      </c>
      <c r="H4">
        <f>Test!AU261</f>
        <v>0</v>
      </c>
      <c r="I4">
        <f>Test!AW261</f>
        <v>0</v>
      </c>
      <c r="J4">
        <f>Test!BC261</f>
        <v>0</v>
      </c>
      <c r="K4">
        <f>Test!BI261</f>
        <v>0</v>
      </c>
    </row>
    <row r="5" spans="1:11" x14ac:dyDescent="0.2">
      <c r="A5" s="76" t="s">
        <v>625</v>
      </c>
      <c r="B5">
        <f>Test!K261</f>
        <v>0</v>
      </c>
      <c r="C5">
        <f>Test!Q261</f>
        <v>0</v>
      </c>
      <c r="D5">
        <f>Test!W261</f>
        <v>0</v>
      </c>
      <c r="E5">
        <f>Test!AC261</f>
        <v>0</v>
      </c>
      <c r="F5">
        <f>Test!AK261</f>
        <v>0</v>
      </c>
      <c r="G5">
        <f>Test!AQ261</f>
        <v>0</v>
      </c>
      <c r="I5">
        <f>Test!AY261</f>
        <v>0</v>
      </c>
      <c r="J5">
        <f>Test!BE261</f>
        <v>0</v>
      </c>
      <c r="K5">
        <f>Test!BK261</f>
        <v>0</v>
      </c>
    </row>
    <row r="6" spans="1:11" x14ac:dyDescent="0.2">
      <c r="A6" s="76" t="s">
        <v>625</v>
      </c>
      <c r="B6">
        <f>Test!M261</f>
        <v>0</v>
      </c>
      <c r="C6">
        <f>Test!S261</f>
        <v>0</v>
      </c>
      <c r="D6">
        <f>Test!Y261</f>
        <v>0</v>
      </c>
      <c r="E6">
        <f>Test!AE261</f>
        <v>0</v>
      </c>
      <c r="F6">
        <f>Test!AM261</f>
        <v>0</v>
      </c>
      <c r="G6">
        <f>Test!AS261</f>
        <v>0</v>
      </c>
      <c r="I6">
        <f>Test!BA261</f>
        <v>0</v>
      </c>
      <c r="J6">
        <f>Test!BG261</f>
        <v>0</v>
      </c>
    </row>
    <row r="7" spans="1:11" x14ac:dyDescent="0.2">
      <c r="A7" s="76"/>
      <c r="E7">
        <f>Test!AG261</f>
        <v>0</v>
      </c>
    </row>
    <row r="8" spans="1:11" x14ac:dyDescent="0.2">
      <c r="A8" s="76"/>
    </row>
    <row r="9" spans="1:11" x14ac:dyDescent="0.2">
      <c r="A9" s="76"/>
    </row>
    <row r="11" spans="1:11" x14ac:dyDescent="0.2">
      <c r="A11" s="76" t="s">
        <v>628</v>
      </c>
      <c r="B11" s="76" t="str">
        <f>Test!H3</f>
        <v>Ordine</v>
      </c>
      <c r="C11" s="76" t="s">
        <v>630</v>
      </c>
      <c r="D11" s="76" t="s">
        <v>631</v>
      </c>
      <c r="E11" s="76" t="s">
        <v>641</v>
      </c>
      <c r="F11" s="76" t="s">
        <v>626</v>
      </c>
    </row>
    <row r="12" spans="1:11" x14ac:dyDescent="0.2">
      <c r="A12" t="str">
        <f>Test!H2</f>
        <v xml:space="preserve"> ORGANIZZAZIONE</v>
      </c>
      <c r="B12">
        <f>B4</f>
        <v>0</v>
      </c>
      <c r="C12">
        <f>B5</f>
        <v>0</v>
      </c>
      <c r="D12">
        <f>B6</f>
        <v>0</v>
      </c>
      <c r="F12">
        <f>SUM(B12:D12)</f>
        <v>0</v>
      </c>
    </row>
    <row r="13" spans="1:11" x14ac:dyDescent="0.2">
      <c r="A13" t="str">
        <f>C3</f>
        <v>AUTOMOTIVAZIONE</v>
      </c>
      <c r="B13">
        <f>C4</f>
        <v>0</v>
      </c>
      <c r="C13">
        <f>C5</f>
        <v>0</v>
      </c>
      <c r="D13">
        <f>C6</f>
        <v>0</v>
      </c>
      <c r="F13">
        <f>SUM(B13:D13)</f>
        <v>0</v>
      </c>
    </row>
    <row r="14" spans="1:11" x14ac:dyDescent="0.2">
      <c r="A14" t="str">
        <f>D3</f>
        <v>GESTIONE PRESSIONI</v>
      </c>
      <c r="B14">
        <f>D4</f>
        <v>0</v>
      </c>
      <c r="C14">
        <f>D5</f>
        <v>0</v>
      </c>
      <c r="D14">
        <f>D6</f>
        <v>0</v>
      </c>
      <c r="F14">
        <f>SUM(B14:E14)</f>
        <v>0</v>
      </c>
    </row>
    <row r="15" spans="1:11" x14ac:dyDescent="0.2">
      <c r="A15" t="str">
        <f>E3</f>
        <v>AUTODISCIPLINA</v>
      </c>
      <c r="B15">
        <f>E4</f>
        <v>0</v>
      </c>
      <c r="C15">
        <f>E5</f>
        <v>0</v>
      </c>
      <c r="D15">
        <f>E6</f>
        <v>0</v>
      </c>
      <c r="E15">
        <f>E7</f>
        <v>0</v>
      </c>
      <c r="F15">
        <f>SUM(B15:E15)</f>
        <v>0</v>
      </c>
    </row>
    <row r="16" spans="1:11" x14ac:dyDescent="0.2">
      <c r="A16" t="str">
        <f>F3</f>
        <v>DETERMINAZIONE</v>
      </c>
      <c r="B16">
        <f>F4</f>
        <v>0</v>
      </c>
      <c r="C16">
        <f>F5</f>
        <v>0</v>
      </c>
      <c r="D16">
        <f>F6</f>
        <v>0</v>
      </c>
      <c r="F16">
        <f t="shared" ref="F16:F21" si="0">SUM(B16:D16)</f>
        <v>0</v>
      </c>
    </row>
    <row r="17" spans="1:6" x14ac:dyDescent="0.2">
      <c r="A17" t="str">
        <f>G3</f>
        <v>ATTITUDINE ALLA VENDITA</v>
      </c>
      <c r="B17">
        <f>G4</f>
        <v>0</v>
      </c>
      <c r="C17">
        <f>G5</f>
        <v>0</v>
      </c>
      <c r="D17">
        <f>G6</f>
        <v>0</v>
      </c>
      <c r="F17">
        <f t="shared" si="0"/>
        <v>0</v>
      </c>
    </row>
    <row r="18" spans="1:6" x14ac:dyDescent="0.2">
      <c r="A18" t="str">
        <f>H3</f>
        <v>HR MANAGEMENT</v>
      </c>
      <c r="B18">
        <f>H4</f>
        <v>0</v>
      </c>
      <c r="F18">
        <f t="shared" si="0"/>
        <v>0</v>
      </c>
    </row>
    <row r="19" spans="1:6" x14ac:dyDescent="0.2">
      <c r="A19" t="str">
        <f>I3</f>
        <v>PROATTIVITA'</v>
      </c>
      <c r="B19">
        <f>I4</f>
        <v>0</v>
      </c>
      <c r="C19">
        <f>I5</f>
        <v>0</v>
      </c>
      <c r="D19">
        <f>I6</f>
        <v>0</v>
      </c>
      <c r="F19">
        <f t="shared" si="0"/>
        <v>0</v>
      </c>
    </row>
    <row r="20" spans="1:6" x14ac:dyDescent="0.2">
      <c r="A20" t="str">
        <f>J3</f>
        <v>COMPRENSIONE</v>
      </c>
      <c r="B20">
        <f>J4</f>
        <v>0</v>
      </c>
      <c r="C20">
        <f>J5</f>
        <v>0</v>
      </c>
      <c r="D20">
        <f>J6</f>
        <v>0</v>
      </c>
      <c r="F20">
        <f t="shared" si="0"/>
        <v>0</v>
      </c>
    </row>
    <row r="21" spans="1:6" x14ac:dyDescent="0.2">
      <c r="A21" t="str">
        <f>K3</f>
        <v>ESPANSIVITA'</v>
      </c>
      <c r="B21">
        <f>K4</f>
        <v>0</v>
      </c>
      <c r="C21">
        <f>K5</f>
        <v>0</v>
      </c>
      <c r="F21">
        <f t="shared" si="0"/>
        <v>0</v>
      </c>
    </row>
    <row r="22" spans="1:6" x14ac:dyDescent="0.2">
      <c r="B22" t="str">
        <f>Test!H4</f>
        <v>Disordine</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7"/>
  <dimension ref="A3:E6"/>
  <sheetViews>
    <sheetView workbookViewId="0">
      <selection activeCell="G9" activeCellId="3" sqref="A4:D4 G4 A9:D9 G9"/>
    </sheetView>
  </sheetViews>
  <sheetFormatPr defaultColWidth="8.85546875" defaultRowHeight="12.75" x14ac:dyDescent="0.2"/>
  <cols>
    <col min="1" max="1" width="18.7109375" bestFit="1" customWidth="1"/>
    <col min="2" max="4" width="20.140625" bestFit="1" customWidth="1"/>
    <col min="5" max="5" width="16.7109375" bestFit="1" customWidth="1"/>
  </cols>
  <sheetData>
    <row r="3" spans="1:5" x14ac:dyDescent="0.2">
      <c r="A3" s="79" t="s">
        <v>632</v>
      </c>
      <c r="B3" t="s">
        <v>637</v>
      </c>
      <c r="C3" t="s">
        <v>638</v>
      </c>
      <c r="D3" t="s">
        <v>639</v>
      </c>
      <c r="E3" t="s">
        <v>640</v>
      </c>
    </row>
    <row r="4" spans="1:5" x14ac:dyDescent="0.2">
      <c r="A4" s="80" t="s">
        <v>1</v>
      </c>
      <c r="B4" s="78">
        <v>6</v>
      </c>
      <c r="C4" s="78">
        <v>6</v>
      </c>
      <c r="D4" s="78">
        <v>13</v>
      </c>
      <c r="E4" s="78">
        <v>25</v>
      </c>
    </row>
    <row r="5" spans="1:5" x14ac:dyDescent="0.2">
      <c r="A5" s="80" t="s">
        <v>2</v>
      </c>
      <c r="B5" s="78">
        <v>14</v>
      </c>
      <c r="C5" s="78">
        <v>15</v>
      </c>
      <c r="D5" s="78">
        <v>8</v>
      </c>
      <c r="E5" s="78">
        <v>37</v>
      </c>
    </row>
    <row r="6" spans="1:5" x14ac:dyDescent="0.2">
      <c r="A6" s="80" t="s">
        <v>633</v>
      </c>
      <c r="B6" s="78">
        <v>20</v>
      </c>
      <c r="C6" s="78">
        <v>21</v>
      </c>
      <c r="D6" s="78">
        <v>21</v>
      </c>
      <c r="E6" s="78">
        <v>62</v>
      </c>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8"/>
  <dimension ref="A1:F2"/>
  <sheetViews>
    <sheetView workbookViewId="0">
      <selection activeCell="G9" activeCellId="3" sqref="A4:D4 G4 A9:D9 G9"/>
    </sheetView>
  </sheetViews>
  <sheetFormatPr defaultColWidth="8.85546875" defaultRowHeight="12.75" x14ac:dyDescent="0.2"/>
  <cols>
    <col min="2" max="5" width="12.140625" customWidth="1"/>
  </cols>
  <sheetData>
    <row r="1" spans="1:6" x14ac:dyDescent="0.2">
      <c r="A1" t="s">
        <v>628</v>
      </c>
      <c r="B1" t="s">
        <v>629</v>
      </c>
      <c r="C1" t="s">
        <v>630</v>
      </c>
      <c r="D1" t="s">
        <v>631</v>
      </c>
      <c r="E1" t="s">
        <v>641</v>
      </c>
      <c r="F1" t="s">
        <v>626</v>
      </c>
    </row>
    <row r="2" spans="1:6" x14ac:dyDescent="0.2">
      <c r="A2" t="s">
        <v>6</v>
      </c>
      <c r="B2">
        <v>10</v>
      </c>
      <c r="C2">
        <v>10</v>
      </c>
      <c r="D2">
        <v>7</v>
      </c>
      <c r="F2">
        <v>27</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glio9"/>
  <dimension ref="A1:F2"/>
  <sheetViews>
    <sheetView workbookViewId="0">
      <selection activeCell="G9" activeCellId="3" sqref="A4:D4 G4 A9:D9 G9"/>
    </sheetView>
  </sheetViews>
  <sheetFormatPr defaultColWidth="8.85546875" defaultRowHeight="12.75" x14ac:dyDescent="0.2"/>
  <cols>
    <col min="2" max="5" width="12.140625" customWidth="1"/>
  </cols>
  <sheetData>
    <row r="1" spans="1:6" x14ac:dyDescent="0.2">
      <c r="A1" t="s">
        <v>628</v>
      </c>
      <c r="B1" t="s">
        <v>629</v>
      </c>
      <c r="C1" t="s">
        <v>630</v>
      </c>
      <c r="D1" t="s">
        <v>631</v>
      </c>
      <c r="E1" t="s">
        <v>641</v>
      </c>
      <c r="F1" t="s">
        <v>626</v>
      </c>
    </row>
    <row r="2" spans="1:6" x14ac:dyDescent="0.2">
      <c r="A2" t="s">
        <v>1</v>
      </c>
      <c r="B2">
        <v>6</v>
      </c>
      <c r="C2">
        <v>6</v>
      </c>
      <c r="D2">
        <v>13</v>
      </c>
      <c r="F2">
        <v>25</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11</vt:i4>
      </vt:variant>
      <vt:variant>
        <vt:lpstr>Intervalli denominati</vt:lpstr>
      </vt:variant>
      <vt:variant>
        <vt:i4>1</vt:i4>
      </vt:variant>
    </vt:vector>
  </HeadingPairs>
  <TitlesOfParts>
    <vt:vector size="12" baseType="lpstr">
      <vt:lpstr>Domande</vt:lpstr>
      <vt:lpstr>Test</vt:lpstr>
      <vt:lpstr>Grafico Risultati</vt:lpstr>
      <vt:lpstr>Grafico</vt:lpstr>
      <vt:lpstr>Altro Grafico</vt:lpstr>
      <vt:lpstr>Foglio3</vt:lpstr>
      <vt:lpstr>Foglio8</vt:lpstr>
      <vt:lpstr>Foglio10</vt:lpstr>
      <vt:lpstr>Foglio11</vt:lpstr>
      <vt:lpstr>Foglio9</vt:lpstr>
      <vt:lpstr>Test (2)</vt:lpstr>
      <vt:lpstr>'Grafico Risultati'!Area_stampa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Rossi</dc:creator>
  <cp:lastModifiedBy>Paolo Rossi</cp:lastModifiedBy>
  <cp:lastPrinted>2018-10-30T07:34:41Z</cp:lastPrinted>
  <dcterms:created xsi:type="dcterms:W3CDTF">2018-10-15T14:03:10Z</dcterms:created>
  <dcterms:modified xsi:type="dcterms:W3CDTF">2018-10-30T07:37:47Z</dcterms:modified>
</cp:coreProperties>
</file>